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Francisco\Desktop\Sección A\Envíos\Contenidos Módulo 3\"/>
    </mc:Choice>
  </mc:AlternateContent>
  <xr:revisionPtr revIDLastSave="0" documentId="13_ncr:1_{3A2A7B8E-1CFE-42CF-A7D2-191FBD0DAE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PRECIACIÓN" sheetId="1" r:id="rId1"/>
    <sheet name="DETERIORO CXC" sheetId="4" r:id="rId2"/>
    <sheet name="PDC" sheetId="3" r:id="rId3"/>
  </sheets>
  <definedNames>
    <definedName name="_xlnm._FilterDatabase" localSheetId="0" hidden="1">DEPRECIACIÓN!$B$16:$J$32</definedName>
    <definedName name="_xlnm._FilterDatabase" localSheetId="1" hidden="1">'DETERIORO CXC'!$B$13:$J$29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4" l="1"/>
  <c r="F15" i="4"/>
  <c r="D9" i="4"/>
  <c r="D8" i="4"/>
  <c r="E17" i="1"/>
  <c r="F18" i="1"/>
  <c r="D8" i="1"/>
  <c r="D11" i="1" s="1"/>
  <c r="D13" i="1" l="1"/>
  <c r="D12" i="1"/>
</calcChain>
</file>

<file path=xl/sharedStrings.xml><?xml version="1.0" encoding="utf-8"?>
<sst xmlns="http://schemas.openxmlformats.org/spreadsheetml/2006/main" count="365" uniqueCount="343">
  <si>
    <t xml:space="preserve"> 1109-08 - VERDURAS</t>
  </si>
  <si>
    <t xml:space="preserve"> 1108-02 - IVA CREDITO FISCAL </t>
  </si>
  <si>
    <t>2105-01 - PROVEEDORES</t>
  </si>
  <si>
    <t> 1205-02 - EQUIPOS COMPUTACIONALES</t>
  </si>
  <si>
    <t> 4201-41 - ASESORÍAS CONTABLES</t>
  </si>
  <si>
    <t xml:space="preserve"> 2108-02 - IVA DEBITO FISCAL </t>
  </si>
  <si>
    <t xml:space="preserve"> 5101-01 - VENTAS </t>
  </si>
  <si>
    <t>Fecha</t>
  </si>
  <si>
    <t>Cuenta</t>
  </si>
  <si>
    <t>Debe</t>
  </si>
  <si>
    <t>Haber</t>
  </si>
  <si>
    <t>EJEMPLO DE PLAN DE CUENTAS</t>
  </si>
  <si>
    <t>( También puedes revisarlo en https://blog.nubox.com/contadores/que-es-un-plan-de-cuentas )</t>
  </si>
  <si>
    <t xml:space="preserve">1 - ACTIVOS </t>
  </si>
  <si>
    <t xml:space="preserve"> 11 - ACTIVO CIRCULANTE </t>
  </si>
  <si>
    <t xml:space="preserve"> 1101 - DISPONIBLE </t>
  </si>
  <si>
    <t xml:space="preserve"> 1101-01 - CUENTA CAJA </t>
  </si>
  <si>
    <t xml:space="preserve"> 1101-02 - BANCO DEL DESARROLLO </t>
  </si>
  <si>
    <t> 1101-05 - BANCO ESTADO BAN</t>
  </si>
  <si>
    <t> 1102 - DEPOSITOS A PLAZO</t>
  </si>
  <si>
    <t xml:space="preserve"> 1102-01 - DEPOSITOS A PLAZO </t>
  </si>
  <si>
    <t xml:space="preserve"> 1103 - VALORES NEGOCIABLES </t>
  </si>
  <si>
    <t xml:space="preserve"> 1103-01 - ACCIONES </t>
  </si>
  <si>
    <t xml:space="preserve"> 1104 - DEUDORES POR VENTAS </t>
  </si>
  <si>
    <t> 1105 - DCTOS. POR COBRAR</t>
  </si>
  <si>
    <t xml:space="preserve"> 1105-01 - LETRAS EN CARTERA </t>
  </si>
  <si>
    <t xml:space="preserve"> 1105-10 - CHEQUES POR COBRAR </t>
  </si>
  <si>
    <t xml:space="preserve"> 1105-17 - DOCUMENTOS PROTESTADOS </t>
  </si>
  <si>
    <t xml:space="preserve"> 1106 - DEUDORES VARIOS </t>
  </si>
  <si>
    <t xml:space="preserve"> 1106-02 - DEUDORES VARIOS </t>
  </si>
  <si>
    <t xml:space="preserve"> 1106-03 - PRESTAMOS TRABAJADORES </t>
  </si>
  <si>
    <t xml:space="preserve"> 1106-05 - EMPRESAS RELACIONADAS </t>
  </si>
  <si>
    <t xml:space="preserve"> 1106-07 - FONDOS A RENDIR </t>
  </si>
  <si>
    <t xml:space="preserve"> 1107 - DEUDORES INCOBRABLES </t>
  </si>
  <si>
    <t xml:space="preserve"> 1107-01 - DEUDORES INCOBRABLES </t>
  </si>
  <si>
    <t xml:space="preserve"> 1108 - IMPTOS. POR RECUPERAR </t>
  </si>
  <si>
    <t xml:space="preserve"> 1108-01 - PAGOS PROVISIONALES </t>
  </si>
  <si>
    <t xml:space="preserve"> 1108-04 - CREDITO ART. 33 BIS </t>
  </si>
  <si>
    <t xml:space="preserve"> 1108-06 - CREDITO SENCE </t>
  </si>
  <si>
    <t xml:space="preserve"> 1109 - EXISTENCIAS </t>
  </si>
  <si>
    <t xml:space="preserve"> 1109-01 - MERCADERIAS </t>
  </si>
  <si>
    <t xml:space="preserve"> 1109-02 - MATERIAS PRIMAS </t>
  </si>
  <si>
    <t xml:space="preserve"> 1109-03 - MATERIALES </t>
  </si>
  <si>
    <t xml:space="preserve"> 1109-04 - PRODUCTOS FABRICADOS </t>
  </si>
  <si>
    <t xml:space="preserve"> 1109-05 - PRODUCTOS EN PROCESO </t>
  </si>
  <si>
    <t xml:space="preserve"> 1109-06 - ENVASES </t>
  </si>
  <si>
    <t xml:space="preserve"> 1109-07 - INSUMOS</t>
  </si>
  <si>
    <t xml:space="preserve"> 1110 - GASTOS ANTICIPADOS </t>
  </si>
  <si>
    <t xml:space="preserve"> 1110-01 - COMERCIO EXTERIOR </t>
  </si>
  <si>
    <t xml:space="preserve"> 1110-03 - SEGUROS </t>
  </si>
  <si>
    <t xml:space="preserve"> 1110-05 - FLUCT. CREDITOS LARGO PLAZO </t>
  </si>
  <si>
    <t xml:space="preserve"> 1110-06 - REMODELACION LOCALES </t>
  </si>
  <si>
    <t xml:space="preserve"> 1110-07 - ORG. Y PUESTA EN MARCHA </t>
  </si>
  <si>
    <t xml:space="preserve"> 1111 - CTAS. CTES. SOCIOS </t>
  </si>
  <si>
    <t xml:space="preserve"> 1111-01 - RETIRO SOCIOS </t>
  </si>
  <si>
    <t> 1111-02 - RETIROS REINVERSION</t>
  </si>
  <si>
    <t xml:space="preserve"> 1112 - GASTOS DIFERIDOS </t>
  </si>
  <si>
    <t xml:space="preserve"> 1112-01 - GASTOS REORGANIZACION </t>
  </si>
  <si>
    <t xml:space="preserve"> 1113 - CUENTAS OBLIGADAS SOCIOS </t>
  </si>
  <si>
    <t xml:space="preserve"> 1113-01 - CUENTAS OBLIGADAS SOCIOS </t>
  </si>
  <si>
    <t xml:space="preserve"> 1115 - GASTOS TRIBUTARIOS </t>
  </si>
  <si>
    <t xml:space="preserve"> 1115-01 - GASTOS TRIBUTARIOS </t>
  </si>
  <si>
    <t xml:space="preserve"> 1117 - IMPORTACIONES EN TRANSITO </t>
  </si>
  <si>
    <t xml:space="preserve"> 1117-01 - CTA. IMPORTACIONES </t>
  </si>
  <si>
    <t xml:space="preserve"> 1118 - GASTOS RECHAZADOS </t>
  </si>
  <si>
    <t xml:space="preserve"> 1118-01 - GASTOS RECHAZADOS </t>
  </si>
  <si>
    <t xml:space="preserve"> 12 - ACTIVO FIJO </t>
  </si>
  <si>
    <t xml:space="preserve"> 1202 - BIENES RAICES </t>
  </si>
  <si>
    <t xml:space="preserve"> 1202-01 - BIENES RAICES </t>
  </si>
  <si>
    <t xml:space="preserve"> 1204 - VEHICULOS Y EQUIP. TRANSP. </t>
  </si>
  <si>
    <t xml:space="preserve"> 1204-01 - VEHICULOS </t>
  </si>
  <si>
    <t xml:space="preserve"> 1205 - MAQUINARIAS Y EQUIPOS </t>
  </si>
  <si>
    <t xml:space="preserve"> 1205-01 - MAQUINARIAS </t>
  </si>
  <si>
    <t xml:space="preserve"> 1207 - DEPRECIACION ACUMULADA (-) </t>
  </si>
  <si>
    <t xml:space="preserve"> 1207-01 - DEPRECIACION ACUMULADA (-) </t>
  </si>
  <si>
    <t xml:space="preserve"> 1208 - DEPRECIACION EJERCICIO (-) </t>
  </si>
  <si>
    <t xml:space="preserve"> 1208-01 - DEPRECIACION EJERCICIO (-) </t>
  </si>
  <si>
    <t xml:space="preserve"> 1209 - OTROS ACTIVOS FIJOS </t>
  </si>
  <si>
    <t xml:space="preserve"> 1209-01 - MUEBLES UTILES E INSTALACIONES </t>
  </si>
  <si>
    <t xml:space="preserve"> 1209-02 - HERRAMIENTAS Y ENSERES </t>
  </si>
  <si>
    <t xml:space="preserve"> 13 - OTROS ACTIVOS </t>
  </si>
  <si>
    <t xml:space="preserve"> 1301 - DERECHOS OTRAS EMPRESAS </t>
  </si>
  <si>
    <t xml:space="preserve"> 1301-01 - DERECHOS OTRAS EMPRESAS </t>
  </si>
  <si>
    <t xml:space="preserve"> 1303 - DERECHOS DE LLAVES </t>
  </si>
  <si>
    <t xml:space="preserve"> 1303-01 - DERECHOS DE LLAVES </t>
  </si>
  <si>
    <t xml:space="preserve"> 1305 - FLUCTUACION DE VALORES </t>
  </si>
  <si>
    <t xml:space="preserve"> 1305-01 - FLUCTUACION DE VALORES </t>
  </si>
  <si>
    <t xml:space="preserve"> 1306 - MARCAS COMERCIALES </t>
  </si>
  <si>
    <t xml:space="preserve"> 1306-01 - MARCAS COMERCIALES </t>
  </si>
  <si>
    <t xml:space="preserve"> 19 - CUENTAS DE ORDEN DEBE </t>
  </si>
  <si>
    <t xml:space="preserve"> 1903 - BOLETAS DE GARANTIA </t>
  </si>
  <si>
    <t xml:space="preserve"> 1903-01 - BOLETAS DE GARANTIA </t>
  </si>
  <si>
    <t xml:space="preserve"> 1904 - LETRAS DESCONTADAS </t>
  </si>
  <si>
    <t xml:space="preserve"> 1904-01 - LETRAS DESCONTADAS </t>
  </si>
  <si>
    <t xml:space="preserve"> 1905 - DOCUMENTOS EN GARANTIA </t>
  </si>
  <si>
    <t xml:space="preserve"> 1905-01 - DOCUMENTOS EN GARANTIAS </t>
  </si>
  <si>
    <t xml:space="preserve"> 1906 - ACCIONES SUSCRITAS </t>
  </si>
  <si>
    <t xml:space="preserve"> 1906-01 - ACCIONES SUSCRITAS </t>
  </si>
  <si>
    <t xml:space="preserve">2 - PASIVOS </t>
  </si>
  <si>
    <t xml:space="preserve"> 21 - PASIVO CIRCULANTE </t>
  </si>
  <si>
    <t xml:space="preserve"> 2101 - BANCOS ACREEDORES </t>
  </si>
  <si>
    <t xml:space="preserve"> 2101-01 - BANCO DEL DESARROLLO </t>
  </si>
  <si>
    <t xml:space="preserve"> 2104 - DIVIDENDOS POR PAGAR </t>
  </si>
  <si>
    <t xml:space="preserve"> 2104-01 - DIVIDENDOS POR PAGAR </t>
  </si>
  <si>
    <t xml:space="preserve"> 2105 - CUENTAS POR PAGAR </t>
  </si>
  <si>
    <t xml:space="preserve">2105-02 - REMUNERACIONES POR PAGAR </t>
  </si>
  <si>
    <t>2105-03 - GRATIFICACIONES POR PAGAR</t>
  </si>
  <si>
    <t xml:space="preserve">2105-04 - HONORARIOS POR PAGAR HON </t>
  </si>
  <si>
    <t xml:space="preserve"> 2106 - DOCTOS. POR PAGAR </t>
  </si>
  <si>
    <t xml:space="preserve"> 2106-01 - LETRAS POR PAGAR </t>
  </si>
  <si>
    <t xml:space="preserve"> 2106-03 - CREDITOS DOCUMENTARIOS </t>
  </si>
  <si>
    <t xml:space="preserve"> 2107 - ACREEDORES VARIOS </t>
  </si>
  <si>
    <t xml:space="preserve"> 2107-04 - OTROS ACREEDORES VARIOS </t>
  </si>
  <si>
    <t xml:space="preserve"> 2108 - PROVIS. Y RETENCIONES </t>
  </si>
  <si>
    <t xml:space="preserve"> 2108-01 - PROVISION PPM </t>
  </si>
  <si>
    <t xml:space="preserve"> 2108-03 - IMPUESTO UNICO TRABAJADORES </t>
  </si>
  <si>
    <t xml:space="preserve"> 2108-04 - RETENCION PROFESIONALES </t>
  </si>
  <si>
    <t xml:space="preserve"> 2108-07 - AFP </t>
  </si>
  <si>
    <t xml:space="preserve"> 2108-08 - CCAF E INST. DE SEGURIDAD </t>
  </si>
  <si>
    <t xml:space="preserve"> 2108-09 - CIA. SEGUROS DE VIDA </t>
  </si>
  <si>
    <t xml:space="preserve"> 2108-13 - FONASA </t>
  </si>
  <si>
    <t xml:space="preserve"> 2108-20 - ISAPRES </t>
  </si>
  <si>
    <t xml:space="preserve"> 2108-24 - INST.NORMALIZ.PREVISIONAL </t>
  </si>
  <si>
    <t xml:space="preserve"> 2109 - PROV. IMPUESTO RENTA </t>
  </si>
  <si>
    <t xml:space="preserve"> 2109-01 - PROV. IMPUESTO RENTA </t>
  </si>
  <si>
    <t xml:space="preserve"> 2110 - INGRESOS ADELANTADOS </t>
  </si>
  <si>
    <t xml:space="preserve"> 2110-02 - OTROS INGR. ADELANTADOS </t>
  </si>
  <si>
    <t xml:space="preserve"> 2110-04 - ANTICIPO CLIENTES </t>
  </si>
  <si>
    <t xml:space="preserve"> 2111 - CUENTAS TRASPASOS </t>
  </si>
  <si>
    <t xml:space="preserve"> 2111-55 - TRASPASOS ENTRE BANCOS </t>
  </si>
  <si>
    <t xml:space="preserve"> 2111-57 - TRASPASOS REAPERTURA </t>
  </si>
  <si>
    <t xml:space="preserve"> 2111-58 - TRASPASOS CAJAS </t>
  </si>
  <si>
    <t xml:space="preserve"> 2111-59 - TRASPASOS POR DISTRIBUIR </t>
  </si>
  <si>
    <t xml:space="preserve"> 2111-80 - CANJES </t>
  </si>
  <si>
    <t xml:space="preserve"> 2111-90 - TRASPASOS VARIOS </t>
  </si>
  <si>
    <t xml:space="preserve"> 2112 - CTAS. CTES. SOCIOS </t>
  </si>
  <si>
    <t xml:space="preserve"> 2112-01 - APORTES TRANSITORIOS SOCIOS </t>
  </si>
  <si>
    <t xml:space="preserve"> 2112-02 - DIST. UTILIDADES SOCIOS </t>
  </si>
  <si>
    <t xml:space="preserve"> 2116 - CUENTAS PROVEEDORES </t>
  </si>
  <si>
    <t> 2116-01 - FACTURAS POR PAGAR AUX</t>
  </si>
  <si>
    <t> 22 - PASIVO A LARGO PLAZO</t>
  </si>
  <si>
    <t xml:space="preserve"> 2201 - CREDITOS LARGO PLAZO </t>
  </si>
  <si>
    <t xml:space="preserve"> 2201-01 - CREDITOS LARGO PLAZO </t>
  </si>
  <si>
    <t xml:space="preserve"> 2202 - D ADUANA DIFERIDOS </t>
  </si>
  <si>
    <t xml:space="preserve"> 2202-01 - D ADUANA DIFERIDOS </t>
  </si>
  <si>
    <t xml:space="preserve"> 2203 - DOC. POR PAGAR L PLAZO </t>
  </si>
  <si>
    <t xml:space="preserve"> 2203-01 - DOC. POR PAGAR L PLAZO </t>
  </si>
  <si>
    <t xml:space="preserve"> 2206 - PROVISIONES VARIAS </t>
  </si>
  <si>
    <t xml:space="preserve"> 2206-01 - INDEMNIZ. AÑOS SERVICIO </t>
  </si>
  <si>
    <t xml:space="preserve"> 2207 - CREDITOS REAJUSTABLES </t>
  </si>
  <si>
    <t xml:space="preserve"> 2207-01 - MUTUOS REAJUSTABLES </t>
  </si>
  <si>
    <t xml:space="preserve"> 23 - PATRIMONIO </t>
  </si>
  <si>
    <t xml:space="preserve"> 2301 - C A P I T A L </t>
  </si>
  <si>
    <t xml:space="preserve"> 2301-01 - C A P I T A L </t>
  </si>
  <si>
    <t xml:space="preserve"> 2302 - RESERVAS DE REVALORIZACION </t>
  </si>
  <si>
    <t xml:space="preserve"> 2302-02 - REVALORIZAC CAPITAL PROPIO </t>
  </si>
  <si>
    <t xml:space="preserve"> 2302-03 - OTRAS REVALORIZACIONES </t>
  </si>
  <si>
    <t> 2304 - FLUCTUACION DE VALORES</t>
  </si>
  <si>
    <t xml:space="preserve"> 2304-01 - FLUCTUACION DE VALORES </t>
  </si>
  <si>
    <t xml:space="preserve"> 2305 - UTILIDAD (PERDIDA) RET. </t>
  </si>
  <si>
    <t xml:space="preserve"> 2305-04 - PERDIDAS ACUMULADAS (-) </t>
  </si>
  <si>
    <t xml:space="preserve"> 2305-05 - UTILIDAD (PERDIDA) EJERC. </t>
  </si>
  <si>
    <t xml:space="preserve"> 2305-06 - UTILIDADES ACUMULADAS </t>
  </si>
  <si>
    <t xml:space="preserve"> 29 - CUENTAS DE ORDEN HABER </t>
  </si>
  <si>
    <t xml:space="preserve"> 2903 - RESPONS. BOLETAS GARANTIA </t>
  </si>
  <si>
    <t xml:space="preserve"> 2903-01 - RESPONS. BOLETAS GARANTIA </t>
  </si>
  <si>
    <t xml:space="preserve"> 2904 - RESP. LETRAS DESCONTADAS </t>
  </si>
  <si>
    <t xml:space="preserve"> 2904-01 - RESP. LETRAS DESCONTADAS </t>
  </si>
  <si>
    <t xml:space="preserve"> 2905 - RESP.DOCUMENTOS EN GARANTIA </t>
  </si>
  <si>
    <t xml:space="preserve"> 2905-01 - RESP.DOCUMENTOS EN GARANTIA </t>
  </si>
  <si>
    <t xml:space="preserve"> 2906 - ACCIONES CAPITAL SUSCRITO </t>
  </si>
  <si>
    <t xml:space="preserve"> 2906-01 - ACCIONES CAPITAL SUSCRITO </t>
  </si>
  <si>
    <t xml:space="preserve">4 - RESULTADOS/PERDIDAS </t>
  </si>
  <si>
    <t xml:space="preserve"> 41 - COSTO DE EXPLOTACION </t>
  </si>
  <si>
    <t xml:space="preserve"> 4101 - COSTOS DE EXPLOTACION </t>
  </si>
  <si>
    <t xml:space="preserve"> 4101-01 - COSTO DE VENTA </t>
  </si>
  <si>
    <t xml:space="preserve"> 4101-02 - COSTO M PRIMAS Y MATERIALES </t>
  </si>
  <si>
    <t xml:space="preserve"> 4101-03 - COMBUSTIBLES Y LUBRICANTES </t>
  </si>
  <si>
    <t xml:space="preserve"> 4101-04 - LUZ Y FUERZA </t>
  </si>
  <si>
    <t xml:space="preserve"> 4101-05 - ETIQUETAS Y ENVASES </t>
  </si>
  <si>
    <t xml:space="preserve"> 4101-08 - FLETES Y GASTOS DESPACHO </t>
  </si>
  <si>
    <t xml:space="preserve"> 4101-09 - OTROS GASTOS DE EXPLOTACION </t>
  </si>
  <si>
    <t xml:space="preserve"> 4101-10 - MANTENCION MAQUINARIAS </t>
  </si>
  <si>
    <t xml:space="preserve"> 4101-12 - SEGUROS </t>
  </si>
  <si>
    <t xml:space="preserve"> 4101-15 - GASTOS BODEGA </t>
  </si>
  <si>
    <t xml:space="preserve"> 4101-16 - GASTOS FABRICA </t>
  </si>
  <si>
    <t xml:space="preserve"> 4101-17 - GASTOS LABORATORIO </t>
  </si>
  <si>
    <t xml:space="preserve"> 4101-18 - GASTOS COMERCIO EXTERIOR </t>
  </si>
  <si>
    <t xml:space="preserve"> 4101-22 - MERMAS Y EXCEDENTES </t>
  </si>
  <si>
    <t xml:space="preserve"> 42 - GASTOS DE ADMINISTRACION </t>
  </si>
  <si>
    <t xml:space="preserve"> 4201 - GASTOS DE ADMINISTRACION </t>
  </si>
  <si>
    <t xml:space="preserve"> 4201-01 - REMUNERACIONES TRABAJADORES </t>
  </si>
  <si>
    <t xml:space="preserve"> 4201-02 - HONORARIOS PROFESIONALES </t>
  </si>
  <si>
    <t xml:space="preserve"> 4201-03 - LEYES SOCIALES </t>
  </si>
  <si>
    <t xml:space="preserve"> 4201-04 - GASTOS DE OFICINA </t>
  </si>
  <si>
    <t xml:space="preserve"> 4201-05 - IMPUESTOS Y PATENTES </t>
  </si>
  <si>
    <t xml:space="preserve"> 4201-06 - MANT VEHICULOS Y EQ TRANSP </t>
  </si>
  <si>
    <t xml:space="preserve"> 4201-07 - MANTENC. EQUIP. Y EDIFICIOS </t>
  </si>
  <si>
    <t xml:space="preserve"> 4201-08 - GASTOS GENERALES COS </t>
  </si>
  <si>
    <t xml:space="preserve"> 4201-09 - REPRESENTACION Y VIATICOS </t>
  </si>
  <si>
    <t xml:space="preserve"> 4201-10 - GASTOS BANCARIOS </t>
  </si>
  <si>
    <t xml:space="preserve"> 4201-11 - INTERESES Y MULTAS </t>
  </si>
  <si>
    <t xml:space="preserve"> 4201-12 - LEGALES Y NOTARIALES </t>
  </si>
  <si>
    <t xml:space="preserve"> 4201-13 - BIENESTAR SOCIAL </t>
  </si>
  <si>
    <t xml:space="preserve"> 4201-14 - GRATIFICACIONES </t>
  </si>
  <si>
    <t xml:space="preserve"> 4201-15 - INDEMNIZACIONES </t>
  </si>
  <si>
    <t xml:space="preserve"> 4201-16 - ARRIENDO MAQUINAS Y EQUIPOS </t>
  </si>
  <si>
    <t xml:space="preserve"> 4201-17 - GASTOS PROPUESTAS </t>
  </si>
  <si>
    <t xml:space="preserve"> 4201-18 - SEGUROS </t>
  </si>
  <si>
    <t> 4201-19 - GASTOS CAPACIT. PERSONAL</t>
  </si>
  <si>
    <t xml:space="preserve"> 4201-23 - SALA CUNA </t>
  </si>
  <si>
    <t xml:space="preserve"> 4201-25 - LUZ GAS AGUA ASEO </t>
  </si>
  <si>
    <t xml:space="preserve"> 4201-26 - LOCOMOCION Y COLACION </t>
  </si>
  <si>
    <t xml:space="preserve"> 4201-28 - SINIESTROS </t>
  </si>
  <si>
    <t xml:space="preserve"> 4201-30 - ARRIENDOS Y GASTOS COMUNES </t>
  </si>
  <si>
    <t xml:space="preserve"> 4201-31 - TELEFONOS TELEX CORREO </t>
  </si>
  <si>
    <t xml:space="preserve"> 4201-32 - SUSCRIPCIONES Y PUBLICACIONES </t>
  </si>
  <si>
    <t xml:space="preserve"> 4201-37 - SERVICIOS COMPUTACIONALES </t>
  </si>
  <si>
    <t xml:space="preserve"> 4201-39 - GASTOS RECHAZADOS </t>
  </si>
  <si>
    <t xml:space="preserve"> 4201-40 - DONACIONES </t>
  </si>
  <si>
    <t xml:space="preserve"> 4204 - FLUCTUACION DE CAMBIOS </t>
  </si>
  <si>
    <t xml:space="preserve"> 4204-01 - FLUCTUACION DE CAMBIOS </t>
  </si>
  <si>
    <t xml:space="preserve"> 4205 - GASTOS FINANCIEROS </t>
  </si>
  <si>
    <t xml:space="preserve"> 4205-01 - INTERESES Y REAJUSTES </t>
  </si>
  <si>
    <t xml:space="preserve"> 4205-02 - INTS PRORROGA PROVEEDORES </t>
  </si>
  <si>
    <t xml:space="preserve"> 4205-04 - REAJUSTES </t>
  </si>
  <si>
    <t xml:space="preserve"> 4292 - CASTIGO DEUDORES MOROSOS </t>
  </si>
  <si>
    <t xml:space="preserve"> 4292-01 - CASTIGO DEUDORES MOROSOS </t>
  </si>
  <si>
    <t xml:space="preserve"> 43 - GASTOS DE VENTAS </t>
  </si>
  <si>
    <t xml:space="preserve"> 4301 - GASTOS DE VENTAS </t>
  </si>
  <si>
    <t xml:space="preserve"> 4301-01 - COMISIONES VENDEDORES </t>
  </si>
  <si>
    <t xml:space="preserve"> 4301-02 - GASTOS COBRANZA </t>
  </si>
  <si>
    <t xml:space="preserve"> 4301-03 - PUBLICIDAD </t>
  </si>
  <si>
    <t xml:space="preserve"> 4301-05 - OTROS GASTOS VENTAS </t>
  </si>
  <si>
    <t xml:space="preserve"> 44 - EGRESOS NO OPERACIONALES </t>
  </si>
  <si>
    <t xml:space="preserve"> 4401 - EGRESOS NO OPERACIONALES </t>
  </si>
  <si>
    <t xml:space="preserve"> 4401-01 - INTERESES PAGADOS </t>
  </si>
  <si>
    <t xml:space="preserve"> 4401-02 - REMUNERACIONES DIRECTORES </t>
  </si>
  <si>
    <t xml:space="preserve"> 4401-03 - SUELDO EMPRESARIAL </t>
  </si>
  <si>
    <t xml:space="preserve"> 4404 - COSTO VTAS ACTIVO FIJO </t>
  </si>
  <si>
    <t xml:space="preserve"> 4404-01 - COSTO VTAS ACTIVO FIJO </t>
  </si>
  <si>
    <t xml:space="preserve"> 4405 - REAJUSTE CRED. FISCAL </t>
  </si>
  <si>
    <t xml:space="preserve"> 4405-01 - REAJUSTE CRED. FISCAL </t>
  </si>
  <si>
    <t xml:space="preserve"> 45 - CORRECCION MONETARIA </t>
  </si>
  <si>
    <t xml:space="preserve"> 4501 - CORRECCION MONETARIA </t>
  </si>
  <si>
    <t xml:space="preserve"> 4501-01 - CAPITAL PROPIO INICIAL </t>
  </si>
  <si>
    <t xml:space="preserve"> 4501-02 - AUMENTOS DE CAPITAL </t>
  </si>
  <si>
    <t xml:space="preserve"> 4501-03 - DISMINUCIONES DE CAPITAL </t>
  </si>
  <si>
    <t xml:space="preserve"> 4501-04 - IMPUESTO PROVISIONAL </t>
  </si>
  <si>
    <t xml:space="preserve"> 4501-05 - ACTIVO INMOVILIZADO </t>
  </si>
  <si>
    <t xml:space="preserve"> 4501-06 - EXISTENCIAS </t>
  </si>
  <si>
    <t xml:space="preserve"> 4501-07 - DEUDA MONEDA EXTRANJERA </t>
  </si>
  <si>
    <t xml:space="preserve"> 4501-08 - GASTOS DIFERIDOS </t>
  </si>
  <si>
    <t xml:space="preserve"> 4501-09 - DEUDAS REAJUSTABLES </t>
  </si>
  <si>
    <t xml:space="preserve"> 4501-10 - ACCIONES </t>
  </si>
  <si>
    <t xml:space="preserve"> 4501-11 - GASTOS RECHAZADOS </t>
  </si>
  <si>
    <t xml:space="preserve"> 4501-12 - OTROS ACTIVOS </t>
  </si>
  <si>
    <t xml:space="preserve"> 47 - IMPUESTO A LA RENTA </t>
  </si>
  <si>
    <t xml:space="preserve"> 4701 - PROV.IMPUESTO RENTA </t>
  </si>
  <si>
    <t> 4701-01 - IMPTO PRIMERA CATEGORIA</t>
  </si>
  <si>
    <t xml:space="preserve">5 - RESULTADOS/GANANCIAS </t>
  </si>
  <si>
    <t xml:space="preserve"> 51 - INGRESOS DE EXPLOTACION </t>
  </si>
  <si>
    <t xml:space="preserve"> 5101 - INGRESOS DE EXPLOTACION </t>
  </si>
  <si>
    <t xml:space="preserve"> 5101-02 - EXPORTACIONES </t>
  </si>
  <si>
    <t xml:space="preserve"> 5101-03 - COMISIONES PERCIBIDAS </t>
  </si>
  <si>
    <t xml:space="preserve"> 52 - INGRESOS NO OPERACIONALES </t>
  </si>
  <si>
    <t xml:space="preserve"> 5201 - INGRESOS NO OPERACIONALES </t>
  </si>
  <si>
    <t xml:space="preserve"> 5201-01 - FLUCTUACION DE CAMBIOS </t>
  </si>
  <si>
    <t xml:space="preserve"> 5201-02 - DIVIDENDOS PERCIBIDOS </t>
  </si>
  <si>
    <t xml:space="preserve"> 5201-03 - OTRAS ENTRADAS </t>
  </si>
  <si>
    <t xml:space="preserve"> 5201-04 - INTERESES GANADOS </t>
  </si>
  <si>
    <t xml:space="preserve"> 5201-05 - VENTAS ACTIVO FIJO </t>
  </si>
  <si>
    <t xml:space="preserve"> 5201-07 - INDEMNIZ. SEGUROS </t>
  </si>
  <si>
    <t xml:space="preserve"> 5202 - REAJUSTE DEV PPM </t>
  </si>
  <si>
    <t xml:space="preserve"> 5202-01 - REAJUSTE DEV PPM </t>
  </si>
  <si>
    <t xml:space="preserve"> 5203 - REAJUSTE CRED.FISCAL </t>
  </si>
  <si>
    <t xml:space="preserve"> 5203-01 - REAJUSTE CRED. FISCAL </t>
  </si>
  <si>
    <t xml:space="preserve"> 55 - CORRECION MONETARIA </t>
  </si>
  <si>
    <t xml:space="preserve"> 5501 - CORRECCION MONETARIA </t>
  </si>
  <si>
    <t xml:space="preserve"> 5501-01 - REAJUSTE C PROPIO INICIAL </t>
  </si>
  <si>
    <t xml:space="preserve"> 5501-02 - REAJUSTE AUMENTOS CAPITAL </t>
  </si>
  <si>
    <t xml:space="preserve"> 5501-03 - REAJUSTE DISMINUC CAPITAL </t>
  </si>
  <si>
    <t xml:space="preserve"> 5501-04 - REAJUSTE IMPTO PROVISIONAL </t>
  </si>
  <si>
    <t xml:space="preserve"> 5501-05 - REAJUSTE ACTIVO FIJO </t>
  </si>
  <si>
    <t xml:space="preserve"> 5501-06 - REAJUSTE EXISTENCIAS </t>
  </si>
  <si>
    <t xml:space="preserve"> 5501-07 - REAJUSTE DEUDAS M/EXTRANJERA </t>
  </si>
  <si>
    <t xml:space="preserve"> 5501-08 - REAJUSTE GASTOS DIFERIDOS </t>
  </si>
  <si>
    <t xml:space="preserve"> 5501-09 - REAJUSTE DEUDAS REAJUSTABLES </t>
  </si>
  <si>
    <t xml:space="preserve"> 5501-10 - REAJUSTE ACCIONES </t>
  </si>
  <si>
    <t xml:space="preserve"> 5501-11 - REAJUSTE GASTOS RECHAZADOS </t>
  </si>
  <si>
    <t xml:space="preserve"> 5501-12 - REAJUSTE OTROS ACTIVOS </t>
  </si>
  <si>
    <t> 2108-25 - IMPUESTOS MENSUALES POR PAGAR</t>
  </si>
  <si>
    <t>N° CORRELATIVO</t>
  </si>
  <si>
    <t>TIPO OPERACIÓN (FLUJO INGRESO = 1; FLUJO EGRESO = 2)</t>
  </si>
  <si>
    <t>N° DE DOCUMENTO</t>
  </si>
  <si>
    <t>TIPO DOCUMENTO</t>
  </si>
  <si>
    <t>RUT EMISOR</t>
  </si>
  <si>
    <t>FECHA OPERACIÓN</t>
  </si>
  <si>
    <t>GLOSA DE OPERACIÓN</t>
  </si>
  <si>
    <t>MONTO TOTAL FLUJO DE INGRESO O EGRESO</t>
  </si>
  <si>
    <t>MONTO QUE AFECTA LA BASE IMPONIBLE</t>
  </si>
  <si>
    <t>Asiento</t>
  </si>
  <si>
    <t>Depreciaciones financieras</t>
  </si>
  <si>
    <t>Se reconoce el desgaste de la propiedad, planta y equipo</t>
  </si>
  <si>
    <t>Maquinaria</t>
  </si>
  <si>
    <t>Años de vida util</t>
  </si>
  <si>
    <t>Meses de vida útil</t>
  </si>
  <si>
    <t>Meses depreciados</t>
  </si>
  <si>
    <t>Depreciación</t>
  </si>
  <si>
    <t>Dep. Acumulada</t>
  </si>
  <si>
    <t> 4291-02 - DEPRECIACIÓN FINANCIERA</t>
  </si>
  <si>
    <t>Caso de ejemplo</t>
  </si>
  <si>
    <t>Fecha de adquisición</t>
  </si>
  <si>
    <t>Cartera (Clientes)</t>
  </si>
  <si>
    <t>Deterioro</t>
  </si>
  <si>
    <t>Saldo acumulado det.</t>
  </si>
  <si>
    <t> 1104-01 - DEUDORES CLIENTES</t>
  </si>
  <si>
    <t> 1104-02 - DETERIORO ACUMULADO CLIENTES</t>
  </si>
  <si>
    <t> 4291-01 - DETERIORO DE CLIENTES</t>
  </si>
  <si>
    <t> 4291 - DETERIOROS Y DEPRECIACIÓN</t>
  </si>
  <si>
    <t>Deterioro de cuentas por cobrar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</si>
  <si>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</si>
  <si>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</si>
  <si>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</si>
  <si>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</si>
  <si>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</si>
  <si>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</si>
  <si>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</si>
  <si>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</si>
  <si>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</si>
  <si>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</si>
  <si>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</si>
  <si>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</si>
  <si>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</si>
  <si>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</si>
  <si>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</si>
  <si>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</si>
  <si>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Desgaste</t>
  </si>
  <si>
    <t>31.12.2022</t>
  </si>
  <si>
    <t>Saldo por depreciar (v.l)</t>
  </si>
  <si>
    <t>Referencias [no hay,pues no importa flujo)</t>
  </si>
  <si>
    <t>tasa de deterioro</t>
  </si>
  <si>
    <t>Referencias (tampoco importa flujo)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</si>
</sst>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41" formatCode="_ * #,##0_ ;_ * \-#,##0_ ;_ * &quot;-&quot;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u/>
      <sz val="11"/>
      <name val="Arial"/>
      <family val="2"/>
    </font>
    <font>
      <b/>
      <sz val="12"/>
      <color theme="1"/>
      <name val="Arial"/>
      <family val="2"/>
    </font>
    <font>
      <b/>
      <sz val="16"/>
      <color rgb="FFFF000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42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41" fontId="4" fillId="0" borderId="0" xfId="1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3" fillId="0" borderId="0" xfId="0" applyFont="1" applyBorder="1"/>
    <xf numFmtId="41" fontId="3" fillId="0" borderId="0" xfId="1" applyFont="1" applyBorder="1"/>
    <xf numFmtId="14" fontId="6" fillId="5" borderId="0" xfId="0" applyNumberFormat="1" applyFont="1" applyFill="1" applyBorder="1" applyAlignment="1">
      <alignment horizontal="center" vertical="center"/>
    </xf>
    <xf numFmtId="0" fontId="6" fillId="5" borderId="0" xfId="0" applyNumberFormat="1" applyFont="1" applyFill="1" applyBorder="1" applyAlignment="1">
      <alignment horizontal="left" vertical="center"/>
    </xf>
    <xf numFmtId="41" fontId="6" fillId="5" borderId="0" xfId="1" applyFont="1" applyFill="1" applyBorder="1" applyAlignment="1">
      <alignment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left" vertical="center"/>
    </xf>
    <xf numFmtId="41" fontId="6" fillId="5" borderId="1" xfId="1" applyFont="1" applyFill="1" applyBorder="1" applyAlignment="1">
      <alignment vertical="center"/>
    </xf>
    <xf numFmtId="0" fontId="13" fillId="0" borderId="0" xfId="0" applyFont="1"/>
    <xf numFmtId="0" fontId="9" fillId="0" borderId="9" xfId="0" applyFont="1" applyBorder="1"/>
    <xf numFmtId="0" fontId="4" fillId="0" borderId="9" xfId="0" applyFont="1" applyBorder="1"/>
    <xf numFmtId="0" fontId="14" fillId="0" borderId="0" xfId="0" applyFont="1"/>
    <xf numFmtId="0" fontId="9" fillId="6" borderId="9" xfId="0" applyFont="1" applyFill="1" applyBorder="1" applyAlignment="1">
      <alignment horizontal="center" vertical="center" wrapText="1"/>
    </xf>
    <xf numFmtId="14" fontId="9" fillId="6" borderId="9" xfId="0" quotePrefix="1" applyNumberFormat="1" applyFont="1" applyFill="1" applyBorder="1" applyAlignment="1">
      <alignment horizontal="center" vertical="center" wrapText="1"/>
    </xf>
    <xf numFmtId="14" fontId="9" fillId="6" borderId="9" xfId="0" applyNumberFormat="1" applyFont="1" applyFill="1" applyBorder="1" applyAlignment="1">
      <alignment horizontal="center" vertical="center" wrapText="1"/>
    </xf>
    <xf numFmtId="41" fontId="9" fillId="6" borderId="9" xfId="1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/>
    </xf>
    <xf numFmtId="0" fontId="6" fillId="6" borderId="0" xfId="2" applyFont="1" applyFill="1" applyBorder="1" applyAlignment="1">
      <alignment horizontal="center" vertical="center"/>
    </xf>
    <xf numFmtId="0" fontId="6" fillId="6" borderId="0" xfId="2" applyFont="1" applyFill="1" applyBorder="1" applyAlignment="1">
      <alignment vertical="center"/>
    </xf>
    <xf numFmtId="0" fontId="6" fillId="6" borderId="12" xfId="2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0" fontId="6" fillId="6" borderId="1" xfId="2" applyFont="1" applyFill="1" applyBorder="1" applyAlignment="1">
      <alignment vertical="center"/>
    </xf>
    <xf numFmtId="0" fontId="5" fillId="0" borderId="0" xfId="0" applyFont="1" applyFill="1"/>
    <xf numFmtId="0" fontId="4" fillId="0" borderId="1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3" fillId="4" borderId="0" xfId="0" applyFont="1" applyFill="1" applyAlignment="1">
      <alignment horizontal="left" indent="1"/>
    </xf>
    <xf numFmtId="0" fontId="4" fillId="4" borderId="0" xfId="0" applyFont="1" applyFill="1" applyAlignment="1">
      <alignment horizontal="left" indent="2"/>
    </xf>
    <xf numFmtId="0" fontId="9" fillId="3" borderId="9" xfId="0" applyFont="1" applyFill="1" applyBorder="1"/>
    <xf numFmtId="0" fontId="4" fillId="3" borderId="9" xfId="0" applyFont="1" applyFill="1" applyBorder="1"/>
    <xf numFmtId="0" fontId="9" fillId="0" borderId="9" xfId="0" applyFont="1" applyFill="1" applyBorder="1"/>
    <xf numFmtId="14" fontId="4" fillId="0" borderId="9" xfId="0" applyNumberFormat="1" applyFont="1" applyFill="1" applyBorder="1"/>
    <xf numFmtId="9" fontId="4" fillId="0" borderId="9" xfId="0" applyNumberFormat="1" applyFont="1" applyBorder="1"/>
    <xf numFmtId="14" fontId="6" fillId="4" borderId="0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left" vertical="center"/>
    </xf>
    <xf numFmtId="41" fontId="6" fillId="4" borderId="0" xfId="1" applyFont="1" applyFill="1" applyBorder="1" applyAlignment="1">
      <alignment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left" vertical="center"/>
    </xf>
    <xf numFmtId="41" fontId="6" fillId="4" borderId="1" xfId="1" applyFont="1" applyFill="1" applyBorder="1" applyAlignment="1">
      <alignment vertical="center"/>
    </xf>
    <xf numFmtId="42" fontId="4" fillId="0" borderId="9" xfId="3" applyFont="1" applyBorder="1"/>
    <xf numFmtId="0" fontId="7" fillId="0" borderId="13" xfId="2" applyFont="1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41" fontId="7" fillId="0" borderId="14" xfId="1" applyFont="1" applyFill="1" applyBorder="1" applyAlignment="1">
      <alignment horizontal="center" vertical="center"/>
    </xf>
    <xf numFmtId="0" fontId="6" fillId="7" borderId="15" xfId="2" applyFont="1" applyFill="1" applyBorder="1" applyAlignment="1">
      <alignment horizontal="center" vertical="center"/>
    </xf>
    <xf numFmtId="0" fontId="6" fillId="7" borderId="14" xfId="2" applyFont="1" applyFill="1" applyBorder="1" applyAlignment="1">
      <alignment horizontal="center" vertical="center"/>
    </xf>
    <xf numFmtId="0" fontId="6" fillId="7" borderId="16" xfId="2" applyFont="1" applyFill="1" applyBorder="1" applyAlignment="1">
      <alignment horizontal="center" vertical="center"/>
    </xf>
    <xf numFmtId="0" fontId="12" fillId="4" borderId="17" xfId="2" applyFont="1" applyFill="1" applyBorder="1" applyAlignment="1">
      <alignment horizontal="center" vertical="center"/>
    </xf>
    <xf numFmtId="0" fontId="6" fillId="6" borderId="18" xfId="2" applyFont="1" applyFill="1" applyBorder="1" applyAlignment="1">
      <alignment horizontal="center" vertical="center"/>
    </xf>
    <xf numFmtId="0" fontId="12" fillId="4" borderId="19" xfId="2" applyFont="1" applyFill="1" applyBorder="1" applyAlignment="1">
      <alignment horizontal="center" vertical="center"/>
    </xf>
    <xf numFmtId="0" fontId="6" fillId="6" borderId="8" xfId="2" applyFont="1" applyFill="1" applyBorder="1" applyAlignment="1">
      <alignment horizontal="center" vertical="center"/>
    </xf>
    <xf numFmtId="41" fontId="4" fillId="3" borderId="9" xfId="1" applyFont="1" applyFill="1" applyBorder="1"/>
    <xf numFmtId="0" fontId="9" fillId="8" borderId="9" xfId="0" applyFont="1" applyFill="1" applyBorder="1"/>
    <xf numFmtId="41" fontId="4" fillId="8" borderId="9" xfId="1" applyFont="1" applyFill="1" applyBorder="1"/>
    <xf numFmtId="41" fontId="4" fillId="3" borderId="9" xfId="0" applyNumberFormat="1" applyFont="1" applyFill="1" applyBorder="1"/>
    <xf numFmtId="0" fontId="12" fillId="5" borderId="17" xfId="2" applyFont="1" applyFill="1" applyBorder="1" applyAlignment="1">
      <alignment horizontal="center" vertical="center"/>
    </xf>
    <xf numFmtId="0" fontId="12" fillId="5" borderId="19" xfId="2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1" fontId="10" fillId="0" borderId="3" xfId="1" applyFont="1" applyBorder="1" applyAlignment="1">
      <alignment horizontal="center" vertical="center" wrapText="1"/>
    </xf>
    <xf numFmtId="41" fontId="10" fillId="0" borderId="6" xfId="1" applyFont="1" applyBorder="1" applyAlignment="1">
      <alignment horizontal="center" vertical="center" wrapText="1"/>
    </xf>
    <xf numFmtId="41" fontId="11" fillId="0" borderId="3" xfId="1" applyFont="1" applyBorder="1" applyAlignment="1">
      <alignment horizontal="center" vertical="center" wrapText="1"/>
    </xf>
    <xf numFmtId="41" fontId="11" fillId="0" borderId="6" xfId="1" applyFont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4">
    <cellStyle name="Énfasis3" xfId="2" builtinId="37"/>
    <cellStyle name="Millares [0]" xfId="1" builtinId="6"/>
    <cellStyle name="Moneda [0]" xfId="3" builtinId="7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295764</xdr:colOff>
      <xdr:row>19</xdr:row>
      <xdr:rowOff>66261</xdr:rowOff>
    </xdr:from>
    <xdr:ext cx="2896499" cy="405432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BF7DD93-54E8-4B78-A477-48C140351E0A}"/>
            </a:ext>
          </a:extLst>
        </xdr:cNvPr>
        <xdr:cNvSpPr txBox="1"/>
      </xdr:nvSpPr>
      <xdr:spPr>
        <a:xfrm>
          <a:off x="295764" y="2029239"/>
          <a:ext cx="289649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>
              <a:solidFill>
                <a:srgbClr val="002060"/>
              </a:solidFill>
            </a:rPr>
            <a:t>Contabilidad</a:t>
          </a:r>
          <a:r>
            <a:rPr lang="es-ES" sz="2000" b="1" baseline="0">
              <a:solidFill>
                <a:srgbClr val="002060"/>
              </a:solidFill>
            </a:rPr>
            <a:t> Simplificada</a:t>
          </a:r>
          <a:endParaRPr lang="es-ES" sz="2000" b="1">
            <a:solidFill>
              <a:srgbClr val="002060"/>
            </a:solidFill>
          </a:endParaRPr>
        </a:p>
      </xdr:txBody>
    </xdr:sp>
    <xdr:clientData/>
  </xdr:oneCellAnchor>
  <xdr:oneCellAnchor>
    <xdr:from>
      <xdr:col>0</xdr:col>
      <xdr:colOff>290794</xdr:colOff>
      <xdr:row>13</xdr:row>
      <xdr:rowOff>159296</xdr:rowOff>
    </xdr:from>
    <xdr:ext cx="2625270" cy="405432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FE865BD-AA22-4815-AC8F-92B4CD7DFB34}"/>
            </a:ext>
          </a:extLst>
        </xdr:cNvPr>
        <xdr:cNvSpPr txBox="1"/>
      </xdr:nvSpPr>
      <xdr:spPr>
        <a:xfrm>
          <a:off x="290794" y="606557"/>
          <a:ext cx="262527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>
              <a:solidFill>
                <a:srgbClr val="002060"/>
              </a:solidFill>
            </a:rPr>
            <a:t>Contabilidad</a:t>
          </a:r>
          <a:r>
            <a:rPr lang="es-ES" sz="2000" b="1" baseline="0">
              <a:solidFill>
                <a:srgbClr val="002060"/>
              </a:solidFill>
            </a:rPr>
            <a:t> Completa</a:t>
          </a:r>
          <a:endParaRPr lang="es-ES" sz="2000" b="1">
            <a:solidFill>
              <a:srgbClr val="00206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295764</xdr:colOff>
      <xdr:row>16</xdr:row>
      <xdr:rowOff>66261</xdr:rowOff>
    </xdr:from>
    <xdr:ext cx="2896499" cy="405432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5CFDD36-2709-4849-BF2B-EB6AA25A2CC6}"/>
            </a:ext>
          </a:extLst>
        </xdr:cNvPr>
        <xdr:cNvSpPr txBox="1"/>
      </xdr:nvSpPr>
      <xdr:spPr>
        <a:xfrm>
          <a:off x="295764" y="4323936"/>
          <a:ext cx="289649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>
              <a:solidFill>
                <a:srgbClr val="002060"/>
              </a:solidFill>
            </a:rPr>
            <a:t>Contabilidad</a:t>
          </a:r>
          <a:r>
            <a:rPr lang="es-ES" sz="2000" b="1" baseline="0">
              <a:solidFill>
                <a:srgbClr val="002060"/>
              </a:solidFill>
            </a:rPr>
            <a:t> Simplificada</a:t>
          </a:r>
          <a:endParaRPr lang="es-ES" sz="2000" b="1">
            <a:solidFill>
              <a:srgbClr val="002060"/>
            </a:solidFill>
          </a:endParaRPr>
        </a:p>
      </xdr:txBody>
    </xdr:sp>
    <xdr:clientData/>
  </xdr:oneCellAnchor>
  <xdr:oneCellAnchor>
    <xdr:from>
      <xdr:col>0</xdr:col>
      <xdr:colOff>290794</xdr:colOff>
      <xdr:row>10</xdr:row>
      <xdr:rowOff>159296</xdr:rowOff>
    </xdr:from>
    <xdr:ext cx="2625270" cy="405432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EA64EBC-8720-42FB-B266-083E31EA958F}"/>
            </a:ext>
          </a:extLst>
        </xdr:cNvPr>
        <xdr:cNvSpPr txBox="1"/>
      </xdr:nvSpPr>
      <xdr:spPr>
        <a:xfrm>
          <a:off x="290794" y="2902496"/>
          <a:ext cx="262527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>
              <a:solidFill>
                <a:srgbClr val="002060"/>
              </a:solidFill>
            </a:rPr>
            <a:t>Contabilidad</a:t>
          </a:r>
          <a:r>
            <a:rPr lang="es-ES" sz="2000" b="1" baseline="0">
              <a:solidFill>
                <a:srgbClr val="002060"/>
              </a:solidFill>
            </a:rPr>
            <a:t> Completa</a:t>
          </a:r>
          <a:endParaRPr lang="es-ES" sz="2000" b="1">
            <a:solidFill>
              <a:srgbClr val="00206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2:U42"/>
  <sheetViews>
    <sheetView showGridLines="0" tabSelected="1" zoomScale="115" zoomScaleNormal="115" workbookViewId="0">
      <selection activeCell="B11" sqref="B11"/>
    </sheetView>
  </sheetViews>
  <sheetFormatPr baseColWidth="10" defaultColWidth="9.140625" defaultRowHeight="15" outlineLevelCol="1" x14ac:dyDescent="0.2"/>
  <cols>
    <col min="1" max="1" width="5.28515625" style="1" customWidth="1"/>
    <col min="2" max="2" width="11.28515625" style="1" customWidth="1" outlineLevel="1"/>
    <col min="3" max="3" width="26.42578125" style="3" customWidth="1"/>
    <col min="4" max="4" width="46.28515625" style="1" customWidth="1"/>
    <col min="5" max="6" width="15.7109375" style="2" customWidth="1"/>
    <col min="7" max="7" width="14" style="4" customWidth="1" outlineLevel="1"/>
    <col min="8" max="8" width="11.7109375" style="4" customWidth="1" outlineLevel="1"/>
    <col min="9" max="9" width="20.7109375" style="1" customWidth="1" outlineLevel="1"/>
    <col min="10" max="10" width="13.7109375" style="4" customWidth="1" outlineLevel="1"/>
    <col min="11" max="11" width="17.7109375" style="1" customWidth="1"/>
    <col min="12" max="13" width="4.5703125" style="1" customWidth="1"/>
    <col min="14" max="14" width="39" style="1" customWidth="1"/>
    <col min="15" max="17" width="14.7109375" style="7" customWidth="1"/>
    <col min="18" max="21" width="14.7109375" style="1" customWidth="1"/>
    <col min="22" max="16384" width="9.140625" style="1"/>
  </cols>
  <sheetData>
    <row r="2" spans="2:10" ht="20.25" x14ac:dyDescent="0.3">
      <c r="C2" s="20" t="s">
        <v>302</v>
      </c>
    </row>
    <row r="3" spans="2:10" x14ac:dyDescent="0.2">
      <c r="C3" s="7" t="s">
        <v>303</v>
      </c>
      <c r="G3" s="4" t="s">
        <v>337</v>
      </c>
    </row>
    <row r="4" spans="2:10" ht="7.5" customHeight="1" x14ac:dyDescent="0.2">
      <c r="C4" s="7"/>
    </row>
    <row r="5" spans="2:10" ht="15.75" x14ac:dyDescent="0.25">
      <c r="C5" s="17" t="s">
        <v>311</v>
      </c>
      <c r="F5" s="2" t="s">
        <v>321</v>
      </c>
      <c r="G5" s="4" t="s">
        <v>329</v>
      </c>
    </row>
    <row r="6" spans="2:10" x14ac:dyDescent="0.2">
      <c r="C6" s="18" t="s">
        <v>304</v>
      </c>
      <c r="D6" s="51">
        <v>1000000</v>
      </c>
      <c r="F6" s="2" t="s">
        <v>322</v>
      </c>
      <c r="G6" s="4" t="s">
        <v>330</v>
      </c>
    </row>
    <row r="7" spans="2:10" x14ac:dyDescent="0.2">
      <c r="C7" s="18" t="s">
        <v>305</v>
      </c>
      <c r="D7" s="19">
        <v>5</v>
      </c>
      <c r="F7" s="2" t="s">
        <v>323</v>
      </c>
      <c r="G7" s="4" t="s">
        <v>331</v>
      </c>
    </row>
    <row r="8" spans="2:10" x14ac:dyDescent="0.2">
      <c r="C8" s="40" t="s">
        <v>306</v>
      </c>
      <c r="D8" s="41">
        <f>+D7*12</f>
        <v>60</v>
      </c>
      <c r="F8" s="2" t="s">
        <v>324</v>
      </c>
      <c r="G8" s="4" t="s">
        <v>332</v>
      </c>
    </row>
    <row r="9" spans="2:10" x14ac:dyDescent="0.2">
      <c r="C9" s="42" t="s">
        <v>312</v>
      </c>
      <c r="D9" s="43">
        <v>44682</v>
      </c>
      <c r="F9" s="2" t="s">
        <v>325</v>
      </c>
      <c r="G9" s="4" t="s">
        <v>333</v>
      </c>
    </row>
    <row r="10" spans="2:10" x14ac:dyDescent="0.2">
      <c r="C10" s="40" t="s">
        <v>307</v>
      </c>
      <c r="D10" s="41">
        <v>8</v>
      </c>
      <c r="F10" s="2" t="s">
        <v>326</v>
      </c>
      <c r="G10" s="4" t="s">
        <v>334</v>
      </c>
    </row>
    <row r="11" spans="2:10" x14ac:dyDescent="0.2">
      <c r="C11" s="64" t="s">
        <v>308</v>
      </c>
      <c r="D11" s="65">
        <f>+ROUND((D6/D8)*D10,0)</f>
        <v>133333</v>
      </c>
      <c r="F11" s="2" t="s">
        <v>327</v>
      </c>
      <c r="G11" s="4" t="s">
        <v>335</v>
      </c>
    </row>
    <row r="12" spans="2:10" x14ac:dyDescent="0.2">
      <c r="C12" s="40" t="s">
        <v>339</v>
      </c>
      <c r="D12" s="66">
        <f>+D6-D11</f>
        <v>866667</v>
      </c>
      <c r="F12" s="2" t="s">
        <v>328</v>
      </c>
      <c r="G12" s="4" t="s">
        <v>336</v>
      </c>
    </row>
    <row r="13" spans="2:10" x14ac:dyDescent="0.2">
      <c r="C13" s="40" t="s">
        <v>309</v>
      </c>
      <c r="D13" s="66">
        <f>0+D11</f>
        <v>133333</v>
      </c>
    </row>
    <row r="15" spans="2:10" ht="26.25" customHeight="1" x14ac:dyDescent="0.25">
      <c r="G15" s="5" t="s">
        <v>340</v>
      </c>
    </row>
    <row r="16" spans="2:10" ht="19.5" customHeight="1" x14ac:dyDescent="0.2">
      <c r="B16" s="52" t="s">
        <v>301</v>
      </c>
      <c r="C16" s="53" t="s">
        <v>7</v>
      </c>
      <c r="D16" s="54" t="s">
        <v>8</v>
      </c>
      <c r="E16" s="55" t="s">
        <v>9</v>
      </c>
      <c r="F16" s="55" t="s">
        <v>10</v>
      </c>
      <c r="G16" s="56"/>
      <c r="H16" s="57"/>
      <c r="I16" s="57"/>
      <c r="J16" s="58"/>
    </row>
    <row r="17" spans="2:21" ht="19.5" customHeight="1" x14ac:dyDescent="0.2">
      <c r="B17" s="59">
        <v>99</v>
      </c>
      <c r="C17" s="45" t="s">
        <v>338</v>
      </c>
      <c r="D17" s="46" t="s">
        <v>310</v>
      </c>
      <c r="E17" s="47">
        <f>+D11</f>
        <v>133333</v>
      </c>
      <c r="F17" s="47"/>
      <c r="G17" s="25"/>
      <c r="H17" s="26"/>
      <c r="I17" s="27"/>
      <c r="J17" s="60"/>
    </row>
    <row r="18" spans="2:21" ht="19.5" customHeight="1" x14ac:dyDescent="0.2">
      <c r="B18" s="61">
        <v>99</v>
      </c>
      <c r="C18" s="48" t="s">
        <v>338</v>
      </c>
      <c r="D18" s="49" t="s">
        <v>74</v>
      </c>
      <c r="E18" s="50"/>
      <c r="F18" s="50">
        <f>+D11</f>
        <v>133333</v>
      </c>
      <c r="G18" s="28"/>
      <c r="H18" s="29"/>
      <c r="I18" s="30"/>
      <c r="J18" s="62"/>
    </row>
    <row r="19" spans="2:21" ht="19.5" customHeight="1" x14ac:dyDescent="0.2">
      <c r="B19" s="4"/>
    </row>
    <row r="20" spans="2:21" ht="19.5" customHeight="1" x14ac:dyDescent="0.2">
      <c r="B20" s="4"/>
    </row>
    <row r="21" spans="2:21" ht="19.5" customHeight="1" x14ac:dyDescent="0.2">
      <c r="C21" s="1"/>
      <c r="E21" s="1"/>
      <c r="F21" s="1"/>
      <c r="G21" s="1"/>
      <c r="H21" s="1"/>
      <c r="J21" s="1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ht="19.5" customHeight="1" x14ac:dyDescent="0.2">
      <c r="B22" s="79" t="s">
        <v>292</v>
      </c>
      <c r="C22" s="79" t="s">
        <v>293</v>
      </c>
      <c r="D22" s="79" t="s">
        <v>294</v>
      </c>
      <c r="E22" s="79" t="s">
        <v>295</v>
      </c>
      <c r="F22" s="79" t="s">
        <v>296</v>
      </c>
      <c r="G22" s="79" t="s">
        <v>297</v>
      </c>
      <c r="H22" s="69" t="s">
        <v>298</v>
      </c>
      <c r="I22" s="70"/>
      <c r="J22" s="73" t="s">
        <v>299</v>
      </c>
      <c r="K22" s="75" t="s">
        <v>300</v>
      </c>
    </row>
    <row r="23" spans="2:21" ht="19.5" customHeight="1" x14ac:dyDescent="0.2">
      <c r="B23" s="80"/>
      <c r="C23" s="80"/>
      <c r="D23" s="80"/>
      <c r="E23" s="80"/>
      <c r="F23" s="80"/>
      <c r="G23" s="80"/>
      <c r="H23" s="71"/>
      <c r="I23" s="72"/>
      <c r="J23" s="74"/>
      <c r="K23" s="76"/>
    </row>
    <row r="24" spans="2:21" ht="19.5" customHeight="1" x14ac:dyDescent="0.2">
      <c r="B24" s="21"/>
      <c r="C24" s="21"/>
      <c r="D24" s="21"/>
      <c r="E24" s="21"/>
      <c r="F24" s="22"/>
      <c r="G24" s="23"/>
      <c r="H24" s="77"/>
      <c r="I24" s="78"/>
      <c r="J24" s="24"/>
      <c r="K24" s="24"/>
    </row>
    <row r="25" spans="2:21" ht="19.5" customHeight="1" x14ac:dyDescent="0.2">
      <c r="C25" s="1"/>
      <c r="E25" s="1"/>
      <c r="F25" s="1"/>
      <c r="G25" s="1"/>
      <c r="H25" s="1"/>
      <c r="J25" s="1"/>
    </row>
    <row r="26" spans="2:21" ht="19.5" customHeight="1" x14ac:dyDescent="0.2">
      <c r="B26" s="4"/>
    </row>
    <row r="27" spans="2:21" ht="19.5" customHeight="1" x14ac:dyDescent="0.2">
      <c r="B27" s="4"/>
    </row>
    <row r="28" spans="2:21" ht="19.5" customHeight="1" x14ac:dyDescent="0.2">
      <c r="B28" s="4"/>
    </row>
    <row r="29" spans="2:21" ht="19.5" customHeight="1" x14ac:dyDescent="0.2">
      <c r="B29" s="4"/>
    </row>
    <row r="30" spans="2:21" ht="19.5" customHeight="1" x14ac:dyDescent="0.2">
      <c r="B30" s="4"/>
    </row>
    <row r="31" spans="2:21" ht="19.5" customHeight="1" x14ac:dyDescent="0.2">
      <c r="B31" s="4"/>
    </row>
    <row r="32" spans="2:21" ht="19.5" customHeight="1" x14ac:dyDescent="0.2">
      <c r="B32" s="4"/>
    </row>
    <row r="33" spans="2:17" x14ac:dyDescent="0.2">
      <c r="B33" s="4"/>
    </row>
    <row r="36" spans="2:17" s="6" customFormat="1" ht="35.25" customHeight="1" x14ac:dyDescent="0.25">
      <c r="O36" s="8"/>
      <c r="P36" s="8"/>
      <c r="Q36" s="8"/>
    </row>
    <row r="42" spans="2:17" ht="15.75" x14ac:dyDescent="0.25">
      <c r="D42" s="9"/>
      <c r="E42" s="10"/>
      <c r="F42" s="10"/>
      <c r="G42" s="10"/>
      <c r="H42" s="10"/>
      <c r="I42" s="10"/>
      <c r="J42" s="10"/>
      <c r="K42" s="10"/>
    </row>
  </sheetData>
  <autoFilter ref="B16:J32" xr:uid="{00000000-0001-0000-0000-000000000000}"/>
  <mergeCells count="10">
    <mergeCell ref="H22:I23"/>
    <mergeCell ref="J22:J23"/>
    <mergeCell ref="K22:K23"/>
    <mergeCell ref="H24:I24"/>
    <mergeCell ref="B22:B23"/>
    <mergeCell ref="C22:C23"/>
    <mergeCell ref="D22:D23"/>
    <mergeCell ref="E22:E23"/>
    <mergeCell ref="F22:F23"/>
    <mergeCell ref="G22:G23"/>
  </mergeCells>
  <phoneticPr fontId="15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0F4F94-694E-46D4-97FD-A92D4F35454F}">
          <x14:formula1>
            <xm:f>PDC!$B$229</xm:f>
          </x14:formula1>
          <xm:sqref>D17</xm:sqref>
        </x14:dataValidation>
        <x14:dataValidation type="list" allowBlank="1" showInputMessage="1" showErrorMessage="1" xr:uid="{0749E05B-2A84-4D01-B6E6-5ADD8A670FDD}">
          <x14:formula1>
            <xm:f>PDC!$B$71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D7D7-1F0C-4D53-AF54-8E5D09B462A2}">
  <sheetPr>
    <tabColor rgb="FF00B0F0"/>
  </sheetPr>
  <dimension ref="B2:U39"/>
  <sheetViews>
    <sheetView showGridLines="0" zoomScale="115" zoomScaleNormal="115" workbookViewId="0">
      <selection activeCell="B14" sqref="B14"/>
    </sheetView>
  </sheetViews>
  <sheetFormatPr baseColWidth="10" defaultColWidth="9.140625" defaultRowHeight="15" outlineLevelCol="1" x14ac:dyDescent="0.2"/>
  <cols>
    <col min="1" max="1" width="5.28515625" style="1" customWidth="1"/>
    <col min="2" max="2" width="11.28515625" style="1" customWidth="1" outlineLevel="1"/>
    <col min="3" max="3" width="24.28515625" style="3" customWidth="1"/>
    <col min="4" max="4" width="50.28515625" style="1" customWidth="1"/>
    <col min="5" max="5" width="14.5703125" style="2" customWidth="1"/>
    <col min="6" max="6" width="15.42578125" style="2" customWidth="1"/>
    <col min="7" max="7" width="14" style="4" customWidth="1" outlineLevel="1"/>
    <col min="8" max="8" width="11.7109375" style="4" customWidth="1" outlineLevel="1"/>
    <col min="9" max="9" width="20.7109375" style="1" customWidth="1" outlineLevel="1"/>
    <col min="10" max="10" width="13.7109375" style="4" customWidth="1" outlineLevel="1"/>
    <col min="11" max="11" width="17.7109375" style="1" customWidth="1"/>
    <col min="12" max="13" width="4.5703125" style="1" customWidth="1"/>
    <col min="14" max="14" width="39" style="1" customWidth="1"/>
    <col min="15" max="17" width="14.7109375" style="7" customWidth="1"/>
    <col min="18" max="21" width="14.7109375" style="1" customWidth="1"/>
    <col min="22" max="16384" width="9.140625" style="1"/>
  </cols>
  <sheetData>
    <row r="2" spans="2:21" ht="20.25" x14ac:dyDescent="0.3">
      <c r="C2" s="20" t="s">
        <v>320</v>
      </c>
    </row>
    <row r="3" spans="2:21" s="4" customFormat="1" x14ac:dyDescent="0.2">
      <c r="B3" s="1"/>
      <c r="C3" s="7"/>
      <c r="D3" s="1"/>
      <c r="E3" s="2"/>
      <c r="F3" s="2"/>
      <c r="I3" s="1"/>
      <c r="K3" s="1"/>
      <c r="L3" s="1"/>
      <c r="M3" s="1"/>
      <c r="N3" s="1"/>
      <c r="O3" s="7"/>
      <c r="P3" s="7"/>
      <c r="Q3" s="7"/>
      <c r="R3" s="1"/>
      <c r="S3" s="1"/>
      <c r="T3" s="1"/>
      <c r="U3" s="1"/>
    </row>
    <row r="4" spans="2:21" s="4" customFormat="1" ht="15.75" x14ac:dyDescent="0.25">
      <c r="B4" s="1"/>
      <c r="C4" s="17" t="s">
        <v>311</v>
      </c>
      <c r="D4" s="1"/>
      <c r="E4" s="2"/>
      <c r="F4" s="2"/>
      <c r="I4" s="1"/>
      <c r="K4" s="1"/>
      <c r="L4" s="1"/>
      <c r="M4" s="1"/>
      <c r="N4" s="1"/>
      <c r="O4" s="7"/>
      <c r="P4" s="7"/>
      <c r="Q4" s="7"/>
      <c r="R4" s="1"/>
      <c r="S4" s="1"/>
      <c r="T4" s="1"/>
      <c r="U4" s="1"/>
    </row>
    <row r="5" spans="2:21" s="4" customFormat="1" x14ac:dyDescent="0.2">
      <c r="B5" s="1"/>
      <c r="C5" s="18" t="s">
        <v>313</v>
      </c>
      <c r="D5" s="51">
        <v>5000000</v>
      </c>
      <c r="E5" s="2"/>
      <c r="F5" s="2"/>
      <c r="I5" s="1"/>
      <c r="K5" s="1"/>
      <c r="L5" s="1"/>
      <c r="M5" s="1"/>
      <c r="N5" s="1"/>
      <c r="O5" s="7"/>
      <c r="P5" s="7"/>
      <c r="Q5" s="7"/>
      <c r="R5" s="1"/>
      <c r="S5" s="1"/>
      <c r="T5" s="1"/>
      <c r="U5" s="1"/>
    </row>
    <row r="6" spans="2:21" s="4" customFormat="1" x14ac:dyDescent="0.2">
      <c r="B6" s="1"/>
      <c r="C6" s="18" t="s">
        <v>341</v>
      </c>
      <c r="D6" s="44">
        <v>0.1</v>
      </c>
      <c r="E6" s="2"/>
      <c r="F6" s="2"/>
      <c r="I6" s="1"/>
      <c r="K6" s="1"/>
      <c r="L6" s="1"/>
      <c r="M6" s="1"/>
      <c r="N6" s="1"/>
      <c r="O6" s="7"/>
      <c r="P6" s="7"/>
      <c r="Q6" s="7"/>
      <c r="R6" s="1"/>
      <c r="S6" s="1"/>
      <c r="T6" s="1"/>
      <c r="U6" s="1"/>
    </row>
    <row r="7" spans="2:21" s="4" customFormat="1" x14ac:dyDescent="0.2">
      <c r="B7" s="1"/>
      <c r="C7" s="1"/>
      <c r="D7" s="1"/>
      <c r="E7" s="1"/>
      <c r="F7" s="1"/>
      <c r="I7" s="1"/>
      <c r="K7" s="1"/>
      <c r="L7" s="1"/>
      <c r="M7" s="1"/>
      <c r="N7" s="1"/>
      <c r="O7" s="7"/>
      <c r="P7" s="7"/>
      <c r="Q7" s="7"/>
      <c r="R7" s="1"/>
      <c r="S7" s="1"/>
      <c r="T7" s="1"/>
      <c r="U7" s="1"/>
    </row>
    <row r="8" spans="2:21" s="4" customFormat="1" x14ac:dyDescent="0.2">
      <c r="B8" s="1"/>
      <c r="C8" s="40" t="s">
        <v>314</v>
      </c>
      <c r="D8" s="63">
        <f>+D5*D6</f>
        <v>500000</v>
      </c>
      <c r="E8" s="1"/>
      <c r="F8" s="1"/>
      <c r="I8" s="1"/>
      <c r="K8" s="1"/>
      <c r="L8" s="1"/>
      <c r="M8" s="1"/>
      <c r="N8" s="1"/>
      <c r="O8" s="7"/>
      <c r="P8" s="7"/>
      <c r="Q8" s="7"/>
      <c r="R8" s="1"/>
      <c r="S8" s="1"/>
      <c r="T8" s="1"/>
      <c r="U8" s="1"/>
    </row>
    <row r="9" spans="2:21" s="4" customFormat="1" x14ac:dyDescent="0.2">
      <c r="B9" s="1"/>
      <c r="C9" s="40" t="s">
        <v>315</v>
      </c>
      <c r="D9" s="63">
        <f>0+D8</f>
        <v>500000</v>
      </c>
      <c r="E9" s="1"/>
      <c r="F9" s="1"/>
      <c r="I9" s="1"/>
      <c r="K9" s="1"/>
      <c r="L9" s="1"/>
      <c r="M9" s="1"/>
      <c r="N9" s="1"/>
      <c r="O9" s="7"/>
      <c r="P9" s="7"/>
      <c r="Q9" s="7"/>
      <c r="R9" s="1"/>
      <c r="S9" s="1"/>
      <c r="T9" s="1"/>
      <c r="U9" s="1"/>
    </row>
    <row r="10" spans="2:21" s="4" customFormat="1" x14ac:dyDescent="0.2">
      <c r="B10" s="1"/>
      <c r="C10" s="1"/>
      <c r="D10" s="1"/>
      <c r="E10" s="1"/>
      <c r="F10" s="1"/>
      <c r="I10" s="1"/>
      <c r="K10" s="1"/>
      <c r="L10" s="1"/>
      <c r="M10" s="1"/>
      <c r="N10" s="1"/>
      <c r="O10" s="7"/>
      <c r="P10" s="7"/>
      <c r="Q10" s="7"/>
      <c r="R10" s="1"/>
      <c r="S10" s="1"/>
      <c r="T10" s="1"/>
      <c r="U10" s="1"/>
    </row>
    <row r="12" spans="2:21" s="4" customFormat="1" ht="26.25" customHeight="1" x14ac:dyDescent="0.25">
      <c r="B12" s="1"/>
      <c r="C12" s="3"/>
      <c r="D12" s="1"/>
      <c r="E12" s="2"/>
      <c r="F12" s="2"/>
      <c r="G12" s="5" t="s">
        <v>342</v>
      </c>
      <c r="I12" s="1"/>
      <c r="K12" s="1"/>
      <c r="L12" s="1"/>
      <c r="M12" s="1"/>
      <c r="N12" s="1"/>
      <c r="O12" s="7"/>
      <c r="P12" s="7"/>
      <c r="Q12" s="7"/>
      <c r="R12" s="1"/>
      <c r="S12" s="1"/>
      <c r="T12" s="1"/>
      <c r="U12" s="1"/>
    </row>
    <row r="13" spans="2:21" ht="19.5" customHeight="1" x14ac:dyDescent="0.2">
      <c r="B13" s="52" t="s">
        <v>301</v>
      </c>
      <c r="C13" s="53" t="s">
        <v>7</v>
      </c>
      <c r="D13" s="54" t="s">
        <v>8</v>
      </c>
      <c r="E13" s="55" t="s">
        <v>9</v>
      </c>
      <c r="F13" s="55" t="s">
        <v>10</v>
      </c>
      <c r="G13" s="56"/>
      <c r="H13" s="57"/>
      <c r="I13" s="57"/>
      <c r="J13" s="58"/>
    </row>
    <row r="14" spans="2:21" ht="19.5" customHeight="1" x14ac:dyDescent="0.2">
      <c r="B14" s="67">
        <v>98</v>
      </c>
      <c r="C14" s="11" t="s">
        <v>338</v>
      </c>
      <c r="D14" s="12" t="s">
        <v>318</v>
      </c>
      <c r="E14" s="13">
        <f>+D8</f>
        <v>500000</v>
      </c>
      <c r="F14" s="13"/>
      <c r="G14" s="25"/>
      <c r="H14" s="26"/>
      <c r="I14" s="27"/>
      <c r="J14" s="60"/>
    </row>
    <row r="15" spans="2:21" ht="19.5" customHeight="1" x14ac:dyDescent="0.2">
      <c r="B15" s="68">
        <v>98</v>
      </c>
      <c r="C15" s="14" t="s">
        <v>338</v>
      </c>
      <c r="D15" s="15" t="s">
        <v>317</v>
      </c>
      <c r="E15" s="16"/>
      <c r="F15" s="16">
        <f>+D8</f>
        <v>500000</v>
      </c>
      <c r="G15" s="28"/>
      <c r="H15" s="29"/>
      <c r="I15" s="30"/>
      <c r="J15" s="62"/>
    </row>
    <row r="16" spans="2:21" ht="19.5" customHeight="1" x14ac:dyDescent="0.2">
      <c r="B16" s="4"/>
    </row>
    <row r="17" spans="2:21" ht="19.5" customHeight="1" x14ac:dyDescent="0.2">
      <c r="B17" s="4"/>
    </row>
    <row r="18" spans="2:21" ht="19.5" customHeight="1" x14ac:dyDescent="0.2">
      <c r="C18" s="1"/>
      <c r="E18" s="1"/>
      <c r="F18" s="1"/>
      <c r="G18" s="1"/>
      <c r="H18" s="1"/>
      <c r="J18" s="1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ht="19.5" customHeight="1" x14ac:dyDescent="0.2">
      <c r="B19" s="79" t="s">
        <v>292</v>
      </c>
      <c r="C19" s="79" t="s">
        <v>293</v>
      </c>
      <c r="D19" s="79" t="s">
        <v>294</v>
      </c>
      <c r="E19" s="79" t="s">
        <v>295</v>
      </c>
      <c r="F19" s="79" t="s">
        <v>296</v>
      </c>
      <c r="G19" s="79" t="s">
        <v>297</v>
      </c>
      <c r="H19" s="69" t="s">
        <v>298</v>
      </c>
      <c r="I19" s="70"/>
      <c r="J19" s="73" t="s">
        <v>299</v>
      </c>
      <c r="K19" s="75" t="s">
        <v>300</v>
      </c>
    </row>
    <row r="20" spans="2:21" ht="19.5" customHeight="1" x14ac:dyDescent="0.2">
      <c r="B20" s="80"/>
      <c r="C20" s="80"/>
      <c r="D20" s="80"/>
      <c r="E20" s="80"/>
      <c r="F20" s="80"/>
      <c r="G20" s="80"/>
      <c r="H20" s="71"/>
      <c r="I20" s="72"/>
      <c r="J20" s="74"/>
      <c r="K20" s="76"/>
    </row>
    <row r="21" spans="2:21" ht="19.5" customHeight="1" x14ac:dyDescent="0.2">
      <c r="B21" s="21"/>
      <c r="C21" s="21"/>
      <c r="D21" s="21"/>
      <c r="E21" s="21"/>
      <c r="F21" s="22"/>
      <c r="G21" s="23"/>
      <c r="H21" s="77"/>
      <c r="I21" s="78"/>
      <c r="J21" s="24"/>
      <c r="K21" s="24"/>
    </row>
    <row r="22" spans="2:21" ht="19.5" customHeight="1" x14ac:dyDescent="0.2">
      <c r="C22" s="1"/>
      <c r="E22" s="1"/>
      <c r="F22" s="1"/>
      <c r="G22" s="1"/>
      <c r="H22" s="1"/>
      <c r="J22" s="1"/>
    </row>
    <row r="23" spans="2:21" ht="19.5" customHeight="1" x14ac:dyDescent="0.2">
      <c r="B23" s="4"/>
    </row>
    <row r="24" spans="2:21" ht="19.5" customHeight="1" x14ac:dyDescent="0.2">
      <c r="B24" s="4"/>
    </row>
    <row r="25" spans="2:21" ht="19.5" customHeight="1" x14ac:dyDescent="0.2">
      <c r="B25" s="4"/>
    </row>
    <row r="26" spans="2:21" ht="19.5" customHeight="1" x14ac:dyDescent="0.2">
      <c r="B26" s="4"/>
    </row>
    <row r="27" spans="2:21" ht="19.5" customHeight="1" x14ac:dyDescent="0.2">
      <c r="B27" s="4"/>
    </row>
    <row r="28" spans="2:21" ht="19.5" customHeight="1" x14ac:dyDescent="0.2">
      <c r="B28" s="4"/>
    </row>
    <row r="29" spans="2:21" ht="19.5" customHeight="1" x14ac:dyDescent="0.2">
      <c r="B29" s="4"/>
    </row>
    <row r="30" spans="2:21" x14ac:dyDescent="0.2">
      <c r="B30" s="4"/>
    </row>
    <row r="33" spans="4:17" s="6" customFormat="1" ht="35.25" customHeight="1" x14ac:dyDescent="0.25">
      <c r="O33" s="8"/>
      <c r="P33" s="8"/>
      <c r="Q33" s="8"/>
    </row>
    <row r="39" spans="4:17" ht="15.75" x14ac:dyDescent="0.25">
      <c r="D39" s="9"/>
      <c r="E39" s="10"/>
      <c r="F39" s="10"/>
      <c r="G39" s="10"/>
      <c r="H39" s="10"/>
      <c r="I39" s="10"/>
      <c r="J39" s="10"/>
      <c r="K39" s="10"/>
    </row>
  </sheetData>
  <autoFilter ref="B13:J29" xr:uid="{00000000-0001-0000-0000-000000000000}"/>
  <mergeCells count="10">
    <mergeCell ref="H19:I20"/>
    <mergeCell ref="J19:J20"/>
    <mergeCell ref="K19:K20"/>
    <mergeCell ref="H21:I21"/>
    <mergeCell ref="B19:B20"/>
    <mergeCell ref="C19:C20"/>
    <mergeCell ref="D19:D20"/>
    <mergeCell ref="E19:E20"/>
    <mergeCell ref="F19:F20"/>
    <mergeCell ref="G19:G20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AC1233C-AD07-4B5A-A1E8-3B1841CF7C5E}">
          <x14:formula1>
            <xm:f>PDC!$B$17</xm:f>
          </x14:formula1>
          <xm:sqref>D15</xm:sqref>
        </x14:dataValidation>
        <x14:dataValidation type="list" allowBlank="1" showInputMessage="1" showErrorMessage="1" xr:uid="{EF366C32-AADD-440E-907B-B3E4BA3F6536}">
          <x14:formula1>
            <xm:f>PDC!$B$228</xm:f>
          </x14:formula1>
          <xm:sqref>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6A564-A9F7-455E-A2CC-A93AA84E5DBC}">
  <sheetPr>
    <tabColor rgb="FFFFFFCC"/>
  </sheetPr>
  <dimension ref="A2:C295"/>
  <sheetViews>
    <sheetView showGridLines="0" topLeftCell="A208" zoomScale="115" zoomScaleNormal="115" workbookViewId="0">
      <selection activeCell="B228" sqref="B228"/>
    </sheetView>
  </sheetViews>
  <sheetFormatPr baseColWidth="10" defaultColWidth="0" defaultRowHeight="14.25" x14ac:dyDescent="0.2"/>
  <cols>
    <col min="1" max="1" width="6.42578125" style="1" customWidth="1"/>
    <col min="2" max="2" width="89" style="37" customWidth="1"/>
    <col min="3" max="3" width="9.140625" style="1" customWidth="1"/>
    <col min="4" max="16384" width="9.140625" style="1" hidden="1"/>
  </cols>
  <sheetData>
    <row r="2" spans="2:2" ht="18" x14ac:dyDescent="0.25">
      <c r="B2" s="31" t="s">
        <v>11</v>
      </c>
    </row>
    <row r="3" spans="2:2" x14ac:dyDescent="0.2">
      <c r="B3" s="32" t="s">
        <v>12</v>
      </c>
    </row>
    <row r="5" spans="2:2" ht="15" x14ac:dyDescent="0.25">
      <c r="B5" s="33" t="s">
        <v>13</v>
      </c>
    </row>
    <row r="6" spans="2:2" ht="15" x14ac:dyDescent="0.25">
      <c r="B6" s="33" t="s">
        <v>14</v>
      </c>
    </row>
    <row r="7" spans="2:2" ht="15" x14ac:dyDescent="0.25">
      <c r="B7" s="34" t="s">
        <v>15</v>
      </c>
    </row>
    <row r="8" spans="2:2" x14ac:dyDescent="0.2">
      <c r="B8" s="35" t="s">
        <v>16</v>
      </c>
    </row>
    <row r="9" spans="2:2" x14ac:dyDescent="0.2">
      <c r="B9" s="35" t="s">
        <v>17</v>
      </c>
    </row>
    <row r="10" spans="2:2" x14ac:dyDescent="0.2">
      <c r="B10" s="35" t="s">
        <v>18</v>
      </c>
    </row>
    <row r="11" spans="2:2" ht="15" x14ac:dyDescent="0.25">
      <c r="B11" s="34" t="s">
        <v>19</v>
      </c>
    </row>
    <row r="12" spans="2:2" x14ac:dyDescent="0.2">
      <c r="B12" s="35" t="s">
        <v>20</v>
      </c>
    </row>
    <row r="13" spans="2:2" ht="15" x14ac:dyDescent="0.25">
      <c r="B13" s="34" t="s">
        <v>21</v>
      </c>
    </row>
    <row r="14" spans="2:2" x14ac:dyDescent="0.2">
      <c r="B14" s="35" t="s">
        <v>22</v>
      </c>
    </row>
    <row r="15" spans="2:2" ht="15" x14ac:dyDescent="0.25">
      <c r="B15" s="34" t="s">
        <v>23</v>
      </c>
    </row>
    <row r="16" spans="2:2" x14ac:dyDescent="0.2">
      <c r="B16" s="35" t="s">
        <v>316</v>
      </c>
    </row>
    <row r="17" spans="2:2" x14ac:dyDescent="0.2">
      <c r="B17" s="39" t="s">
        <v>317</v>
      </c>
    </row>
    <row r="18" spans="2:2" ht="15" x14ac:dyDescent="0.25">
      <c r="B18" s="34" t="s">
        <v>24</v>
      </c>
    </row>
    <row r="19" spans="2:2" x14ac:dyDescent="0.2">
      <c r="B19" s="35" t="s">
        <v>25</v>
      </c>
    </row>
    <row r="20" spans="2:2" x14ac:dyDescent="0.2">
      <c r="B20" s="35" t="s">
        <v>26</v>
      </c>
    </row>
    <row r="21" spans="2:2" x14ac:dyDescent="0.2">
      <c r="B21" s="35" t="s">
        <v>27</v>
      </c>
    </row>
    <row r="22" spans="2:2" ht="15" x14ac:dyDescent="0.25">
      <c r="B22" s="34" t="s">
        <v>28</v>
      </c>
    </row>
    <row r="23" spans="2:2" x14ac:dyDescent="0.2">
      <c r="B23" s="35" t="s">
        <v>29</v>
      </c>
    </row>
    <row r="24" spans="2:2" x14ac:dyDescent="0.2">
      <c r="B24" s="35" t="s">
        <v>30</v>
      </c>
    </row>
    <row r="25" spans="2:2" x14ac:dyDescent="0.2">
      <c r="B25" s="35" t="s">
        <v>31</v>
      </c>
    </row>
    <row r="26" spans="2:2" x14ac:dyDescent="0.2">
      <c r="B26" s="35" t="s">
        <v>32</v>
      </c>
    </row>
    <row r="27" spans="2:2" ht="15" x14ac:dyDescent="0.25">
      <c r="B27" s="34" t="s">
        <v>33</v>
      </c>
    </row>
    <row r="28" spans="2:2" x14ac:dyDescent="0.2">
      <c r="B28" s="35" t="s">
        <v>34</v>
      </c>
    </row>
    <row r="29" spans="2:2" ht="15" x14ac:dyDescent="0.25">
      <c r="B29" s="34" t="s">
        <v>35</v>
      </c>
    </row>
    <row r="30" spans="2:2" x14ac:dyDescent="0.2">
      <c r="B30" s="35" t="s">
        <v>36</v>
      </c>
    </row>
    <row r="31" spans="2:2" x14ac:dyDescent="0.2">
      <c r="B31" s="35" t="s">
        <v>1</v>
      </c>
    </row>
    <row r="32" spans="2:2" x14ac:dyDescent="0.2">
      <c r="B32" s="35" t="s">
        <v>37</v>
      </c>
    </row>
    <row r="33" spans="2:2" x14ac:dyDescent="0.2">
      <c r="B33" s="35" t="s">
        <v>38</v>
      </c>
    </row>
    <row r="34" spans="2:2" ht="15" x14ac:dyDescent="0.25">
      <c r="B34" s="34" t="s">
        <v>39</v>
      </c>
    </row>
    <row r="35" spans="2:2" x14ac:dyDescent="0.2">
      <c r="B35" s="35" t="s">
        <v>40</v>
      </c>
    </row>
    <row r="36" spans="2:2" x14ac:dyDescent="0.2">
      <c r="B36" s="35" t="s">
        <v>41</v>
      </c>
    </row>
    <row r="37" spans="2:2" x14ac:dyDescent="0.2">
      <c r="B37" s="35" t="s">
        <v>42</v>
      </c>
    </row>
    <row r="38" spans="2:2" x14ac:dyDescent="0.2">
      <c r="B38" s="35" t="s">
        <v>43</v>
      </c>
    </row>
    <row r="39" spans="2:2" x14ac:dyDescent="0.2">
      <c r="B39" s="35" t="s">
        <v>44</v>
      </c>
    </row>
    <row r="40" spans="2:2" x14ac:dyDescent="0.2">
      <c r="B40" s="35" t="s">
        <v>45</v>
      </c>
    </row>
    <row r="41" spans="2:2" x14ac:dyDescent="0.2">
      <c r="B41" s="35" t="s">
        <v>46</v>
      </c>
    </row>
    <row r="42" spans="2:2" x14ac:dyDescent="0.2">
      <c r="B42" s="35" t="s">
        <v>0</v>
      </c>
    </row>
    <row r="43" spans="2:2" ht="15" x14ac:dyDescent="0.25">
      <c r="B43" s="34" t="s">
        <v>47</v>
      </c>
    </row>
    <row r="44" spans="2:2" x14ac:dyDescent="0.2">
      <c r="B44" s="35" t="s">
        <v>48</v>
      </c>
    </row>
    <row r="45" spans="2:2" x14ac:dyDescent="0.2">
      <c r="B45" s="35" t="s">
        <v>49</v>
      </c>
    </row>
    <row r="46" spans="2:2" x14ac:dyDescent="0.2">
      <c r="B46" s="35" t="s">
        <v>50</v>
      </c>
    </row>
    <row r="47" spans="2:2" x14ac:dyDescent="0.2">
      <c r="B47" s="35" t="s">
        <v>51</v>
      </c>
    </row>
    <row r="48" spans="2:2" x14ac:dyDescent="0.2">
      <c r="B48" s="35" t="s">
        <v>52</v>
      </c>
    </row>
    <row r="49" spans="2:2" ht="15" x14ac:dyDescent="0.25">
      <c r="B49" s="34" t="s">
        <v>53</v>
      </c>
    </row>
    <row r="50" spans="2:2" x14ac:dyDescent="0.2">
      <c r="B50" s="35" t="s">
        <v>54</v>
      </c>
    </row>
    <row r="51" spans="2:2" x14ac:dyDescent="0.2">
      <c r="B51" s="35" t="s">
        <v>55</v>
      </c>
    </row>
    <row r="52" spans="2:2" ht="15" x14ac:dyDescent="0.25">
      <c r="B52" s="34" t="s">
        <v>56</v>
      </c>
    </row>
    <row r="53" spans="2:2" x14ac:dyDescent="0.2">
      <c r="B53" s="35" t="s">
        <v>57</v>
      </c>
    </row>
    <row r="54" spans="2:2" ht="15" x14ac:dyDescent="0.25">
      <c r="B54" s="34" t="s">
        <v>58</v>
      </c>
    </row>
    <row r="55" spans="2:2" x14ac:dyDescent="0.2">
      <c r="B55" s="35" t="s">
        <v>59</v>
      </c>
    </row>
    <row r="56" spans="2:2" ht="15" x14ac:dyDescent="0.25">
      <c r="B56" s="34" t="s">
        <v>60</v>
      </c>
    </row>
    <row r="57" spans="2:2" x14ac:dyDescent="0.2">
      <c r="B57" s="35" t="s">
        <v>61</v>
      </c>
    </row>
    <row r="58" spans="2:2" ht="15" x14ac:dyDescent="0.25">
      <c r="B58" s="34" t="s">
        <v>62</v>
      </c>
    </row>
    <row r="59" spans="2:2" x14ac:dyDescent="0.2">
      <c r="B59" s="35" t="s">
        <v>63</v>
      </c>
    </row>
    <row r="60" spans="2:2" ht="15" x14ac:dyDescent="0.25">
      <c r="B60" s="34" t="s">
        <v>64</v>
      </c>
    </row>
    <row r="61" spans="2:2" x14ac:dyDescent="0.2">
      <c r="B61" s="35" t="s">
        <v>65</v>
      </c>
    </row>
    <row r="62" spans="2:2" ht="15" x14ac:dyDescent="0.25">
      <c r="B62" s="36" t="s">
        <v>66</v>
      </c>
    </row>
    <row r="63" spans="2:2" ht="15" x14ac:dyDescent="0.25">
      <c r="B63" s="34" t="s">
        <v>67</v>
      </c>
    </row>
    <row r="64" spans="2:2" x14ac:dyDescent="0.2">
      <c r="B64" s="35" t="s">
        <v>68</v>
      </c>
    </row>
    <row r="65" spans="2:2" ht="15" x14ac:dyDescent="0.25">
      <c r="B65" s="34" t="s">
        <v>69</v>
      </c>
    </row>
    <row r="66" spans="2:2" x14ac:dyDescent="0.2">
      <c r="B66" s="35" t="s">
        <v>70</v>
      </c>
    </row>
    <row r="67" spans="2:2" ht="15" x14ac:dyDescent="0.25">
      <c r="B67" s="34" t="s">
        <v>71</v>
      </c>
    </row>
    <row r="68" spans="2:2" x14ac:dyDescent="0.2">
      <c r="B68" s="35" t="s">
        <v>72</v>
      </c>
    </row>
    <row r="69" spans="2:2" x14ac:dyDescent="0.2">
      <c r="B69" s="35" t="s">
        <v>3</v>
      </c>
    </row>
    <row r="70" spans="2:2" ht="15" x14ac:dyDescent="0.25">
      <c r="B70" s="38" t="s">
        <v>73</v>
      </c>
    </row>
    <row r="71" spans="2:2" x14ac:dyDescent="0.2">
      <c r="B71" s="39" t="s">
        <v>74</v>
      </c>
    </row>
    <row r="72" spans="2:2" ht="15" x14ac:dyDescent="0.25">
      <c r="B72" s="34" t="s">
        <v>75</v>
      </c>
    </row>
    <row r="73" spans="2:2" x14ac:dyDescent="0.2">
      <c r="B73" s="35" t="s">
        <v>76</v>
      </c>
    </row>
    <row r="74" spans="2:2" ht="15" x14ac:dyDescent="0.25">
      <c r="B74" s="34" t="s">
        <v>77</v>
      </c>
    </row>
    <row r="75" spans="2:2" x14ac:dyDescent="0.2">
      <c r="B75" s="35" t="s">
        <v>78</v>
      </c>
    </row>
    <row r="76" spans="2:2" x14ac:dyDescent="0.2">
      <c r="B76" s="35" t="s">
        <v>79</v>
      </c>
    </row>
    <row r="77" spans="2:2" ht="15" x14ac:dyDescent="0.25">
      <c r="B77" s="36" t="s">
        <v>80</v>
      </c>
    </row>
    <row r="78" spans="2:2" ht="15" x14ac:dyDescent="0.25">
      <c r="B78" s="34" t="s">
        <v>81</v>
      </c>
    </row>
    <row r="79" spans="2:2" x14ac:dyDescent="0.2">
      <c r="B79" s="35" t="s">
        <v>82</v>
      </c>
    </row>
    <row r="80" spans="2:2" ht="15" x14ac:dyDescent="0.25">
      <c r="B80" s="34" t="s">
        <v>83</v>
      </c>
    </row>
    <row r="81" spans="2:2" x14ac:dyDescent="0.2">
      <c r="B81" s="35" t="s">
        <v>84</v>
      </c>
    </row>
    <row r="82" spans="2:2" ht="15" x14ac:dyDescent="0.25">
      <c r="B82" s="34" t="s">
        <v>85</v>
      </c>
    </row>
    <row r="83" spans="2:2" x14ac:dyDescent="0.2">
      <c r="B83" s="35" t="s">
        <v>86</v>
      </c>
    </row>
    <row r="84" spans="2:2" ht="15" x14ac:dyDescent="0.25">
      <c r="B84" s="34" t="s">
        <v>87</v>
      </c>
    </row>
    <row r="85" spans="2:2" x14ac:dyDescent="0.2">
      <c r="B85" s="35" t="s">
        <v>88</v>
      </c>
    </row>
    <row r="86" spans="2:2" ht="15" x14ac:dyDescent="0.25">
      <c r="B86" s="36" t="s">
        <v>89</v>
      </c>
    </row>
    <row r="87" spans="2:2" ht="15" x14ac:dyDescent="0.25">
      <c r="B87" s="34" t="s">
        <v>90</v>
      </c>
    </row>
    <row r="88" spans="2:2" x14ac:dyDescent="0.2">
      <c r="B88" s="35" t="s">
        <v>91</v>
      </c>
    </row>
    <row r="89" spans="2:2" ht="15" x14ac:dyDescent="0.25">
      <c r="B89" s="34" t="s">
        <v>92</v>
      </c>
    </row>
    <row r="90" spans="2:2" x14ac:dyDescent="0.2">
      <c r="B90" s="35" t="s">
        <v>93</v>
      </c>
    </row>
    <row r="91" spans="2:2" ht="15" x14ac:dyDescent="0.25">
      <c r="B91" s="34" t="s">
        <v>94</v>
      </c>
    </row>
    <row r="92" spans="2:2" x14ac:dyDescent="0.2">
      <c r="B92" s="35" t="s">
        <v>95</v>
      </c>
    </row>
    <row r="93" spans="2:2" ht="15" x14ac:dyDescent="0.25">
      <c r="B93" s="34" t="s">
        <v>96</v>
      </c>
    </row>
    <row r="94" spans="2:2" x14ac:dyDescent="0.2">
      <c r="B94" s="35" t="s">
        <v>97</v>
      </c>
    </row>
    <row r="95" spans="2:2" ht="15" x14ac:dyDescent="0.25">
      <c r="B95" s="36" t="s">
        <v>98</v>
      </c>
    </row>
    <row r="96" spans="2:2" ht="15" x14ac:dyDescent="0.25">
      <c r="B96" s="36" t="s">
        <v>99</v>
      </c>
    </row>
    <row r="97" spans="2:2" ht="15" x14ac:dyDescent="0.25">
      <c r="B97" s="34" t="s">
        <v>100</v>
      </c>
    </row>
    <row r="98" spans="2:2" x14ac:dyDescent="0.2">
      <c r="B98" s="35" t="s">
        <v>101</v>
      </c>
    </row>
    <row r="99" spans="2:2" ht="15" x14ac:dyDescent="0.25">
      <c r="B99" s="34" t="s">
        <v>102</v>
      </c>
    </row>
    <row r="100" spans="2:2" x14ac:dyDescent="0.2">
      <c r="B100" s="35" t="s">
        <v>103</v>
      </c>
    </row>
    <row r="101" spans="2:2" ht="15" x14ac:dyDescent="0.25">
      <c r="B101" s="34" t="s">
        <v>104</v>
      </c>
    </row>
    <row r="102" spans="2:2" x14ac:dyDescent="0.2">
      <c r="B102" s="35" t="s">
        <v>2</v>
      </c>
    </row>
    <row r="103" spans="2:2" x14ac:dyDescent="0.2">
      <c r="B103" s="35" t="s">
        <v>105</v>
      </c>
    </row>
    <row r="104" spans="2:2" x14ac:dyDescent="0.2">
      <c r="B104" s="35" t="s">
        <v>106</v>
      </c>
    </row>
    <row r="105" spans="2:2" x14ac:dyDescent="0.2">
      <c r="B105" s="35" t="s">
        <v>107</v>
      </c>
    </row>
    <row r="106" spans="2:2" ht="15" x14ac:dyDescent="0.25">
      <c r="B106" s="34" t="s">
        <v>108</v>
      </c>
    </row>
    <row r="107" spans="2:2" x14ac:dyDescent="0.2">
      <c r="B107" s="35" t="s">
        <v>109</v>
      </c>
    </row>
    <row r="108" spans="2:2" x14ac:dyDescent="0.2">
      <c r="B108" s="35" t="s">
        <v>110</v>
      </c>
    </row>
    <row r="109" spans="2:2" ht="15" x14ac:dyDescent="0.25">
      <c r="B109" s="34" t="s">
        <v>111</v>
      </c>
    </row>
    <row r="110" spans="2:2" x14ac:dyDescent="0.2">
      <c r="B110" s="35" t="s">
        <v>112</v>
      </c>
    </row>
    <row r="111" spans="2:2" ht="15" x14ac:dyDescent="0.25">
      <c r="B111" s="34" t="s">
        <v>113</v>
      </c>
    </row>
    <row r="112" spans="2:2" x14ac:dyDescent="0.2">
      <c r="B112" s="35" t="s">
        <v>114</v>
      </c>
    </row>
    <row r="113" spans="2:2" x14ac:dyDescent="0.2">
      <c r="B113" s="35" t="s">
        <v>5</v>
      </c>
    </row>
    <row r="114" spans="2:2" x14ac:dyDescent="0.2">
      <c r="B114" s="35" t="s">
        <v>115</v>
      </c>
    </row>
    <row r="115" spans="2:2" x14ac:dyDescent="0.2">
      <c r="B115" s="35" t="s">
        <v>116</v>
      </c>
    </row>
    <row r="116" spans="2:2" x14ac:dyDescent="0.2">
      <c r="B116" s="35" t="s">
        <v>117</v>
      </c>
    </row>
    <row r="117" spans="2:2" x14ac:dyDescent="0.2">
      <c r="B117" s="35" t="s">
        <v>118</v>
      </c>
    </row>
    <row r="118" spans="2:2" x14ac:dyDescent="0.2">
      <c r="B118" s="35" t="s">
        <v>119</v>
      </c>
    </row>
    <row r="119" spans="2:2" x14ac:dyDescent="0.2">
      <c r="B119" s="35" t="s">
        <v>120</v>
      </c>
    </row>
    <row r="120" spans="2:2" x14ac:dyDescent="0.2">
      <c r="B120" s="35" t="s">
        <v>121</v>
      </c>
    </row>
    <row r="121" spans="2:2" x14ac:dyDescent="0.2">
      <c r="B121" s="35" t="s">
        <v>122</v>
      </c>
    </row>
    <row r="122" spans="2:2" x14ac:dyDescent="0.2">
      <c r="B122" s="35" t="s">
        <v>291</v>
      </c>
    </row>
    <row r="123" spans="2:2" ht="15" x14ac:dyDescent="0.25">
      <c r="B123" s="34" t="s">
        <v>123</v>
      </c>
    </row>
    <row r="124" spans="2:2" x14ac:dyDescent="0.2">
      <c r="B124" s="35" t="s">
        <v>124</v>
      </c>
    </row>
    <row r="125" spans="2:2" ht="15" x14ac:dyDescent="0.25">
      <c r="B125" s="34" t="s">
        <v>125</v>
      </c>
    </row>
    <row r="126" spans="2:2" x14ac:dyDescent="0.2">
      <c r="B126" s="35" t="s">
        <v>126</v>
      </c>
    </row>
    <row r="127" spans="2:2" x14ac:dyDescent="0.2">
      <c r="B127" s="35" t="s">
        <v>127</v>
      </c>
    </row>
    <row r="128" spans="2:2" ht="15" x14ac:dyDescent="0.25">
      <c r="B128" s="34" t="s">
        <v>128</v>
      </c>
    </row>
    <row r="129" spans="1:2" x14ac:dyDescent="0.2">
      <c r="B129" s="35" t="s">
        <v>129</v>
      </c>
    </row>
    <row r="130" spans="1:2" x14ac:dyDescent="0.2">
      <c r="B130" s="35" t="s">
        <v>130</v>
      </c>
    </row>
    <row r="131" spans="1:2" x14ac:dyDescent="0.2">
      <c r="B131" s="35" t="s">
        <v>131</v>
      </c>
    </row>
    <row r="132" spans="1:2" x14ac:dyDescent="0.2">
      <c r="B132" s="35" t="s">
        <v>132</v>
      </c>
    </row>
    <row r="133" spans="1:2" x14ac:dyDescent="0.2">
      <c r="B133" s="35" t="s">
        <v>133</v>
      </c>
    </row>
    <row r="134" spans="1:2" x14ac:dyDescent="0.2">
      <c r="B134" s="35" t="s">
        <v>134</v>
      </c>
    </row>
    <row r="135" spans="1:2" ht="15" x14ac:dyDescent="0.25">
      <c r="B135" s="34" t="s">
        <v>135</v>
      </c>
    </row>
    <row r="136" spans="1:2" x14ac:dyDescent="0.2">
      <c r="B136" s="35" t="s">
        <v>136</v>
      </c>
    </row>
    <row r="137" spans="1:2" x14ac:dyDescent="0.2">
      <c r="B137" s="35" t="s">
        <v>137</v>
      </c>
    </row>
    <row r="138" spans="1:2" ht="15" x14ac:dyDescent="0.25">
      <c r="B138" s="34" t="s">
        <v>138</v>
      </c>
    </row>
    <row r="139" spans="1:2" x14ac:dyDescent="0.2">
      <c r="B139" s="35" t="s">
        <v>139</v>
      </c>
    </row>
    <row r="140" spans="1:2" ht="15" x14ac:dyDescent="0.25">
      <c r="A140" s="5"/>
      <c r="B140" s="36" t="s">
        <v>140</v>
      </c>
    </row>
    <row r="141" spans="1:2" ht="15" x14ac:dyDescent="0.25">
      <c r="B141" s="34" t="s">
        <v>141</v>
      </c>
    </row>
    <row r="142" spans="1:2" x14ac:dyDescent="0.2">
      <c r="B142" s="35" t="s">
        <v>142</v>
      </c>
    </row>
    <row r="143" spans="1:2" ht="15" x14ac:dyDescent="0.25">
      <c r="B143" s="34" t="s">
        <v>143</v>
      </c>
    </row>
    <row r="144" spans="1:2" x14ac:dyDescent="0.2">
      <c r="B144" s="35" t="s">
        <v>144</v>
      </c>
    </row>
    <row r="145" spans="2:2" ht="15" x14ac:dyDescent="0.25">
      <c r="B145" s="34" t="s">
        <v>145</v>
      </c>
    </row>
    <row r="146" spans="2:2" x14ac:dyDescent="0.2">
      <c r="B146" s="35" t="s">
        <v>146</v>
      </c>
    </row>
    <row r="147" spans="2:2" ht="15" x14ac:dyDescent="0.25">
      <c r="B147" s="34" t="s">
        <v>147</v>
      </c>
    </row>
    <row r="148" spans="2:2" x14ac:dyDescent="0.2">
      <c r="B148" s="35" t="s">
        <v>148</v>
      </c>
    </row>
    <row r="149" spans="2:2" ht="15" x14ac:dyDescent="0.25">
      <c r="B149" s="34" t="s">
        <v>149</v>
      </c>
    </row>
    <row r="150" spans="2:2" x14ac:dyDescent="0.2">
      <c r="B150" s="35" t="s">
        <v>150</v>
      </c>
    </row>
    <row r="151" spans="2:2" ht="15" x14ac:dyDescent="0.25">
      <c r="B151" s="36" t="s">
        <v>151</v>
      </c>
    </row>
    <row r="152" spans="2:2" ht="15" x14ac:dyDescent="0.25">
      <c r="B152" s="36" t="s">
        <v>152</v>
      </c>
    </row>
    <row r="153" spans="2:2" x14ac:dyDescent="0.2">
      <c r="B153" s="35" t="s">
        <v>153</v>
      </c>
    </row>
    <row r="154" spans="2:2" ht="15" x14ac:dyDescent="0.25">
      <c r="B154" s="36" t="s">
        <v>154</v>
      </c>
    </row>
    <row r="155" spans="2:2" x14ac:dyDescent="0.2">
      <c r="B155" s="35" t="s">
        <v>155</v>
      </c>
    </row>
    <row r="156" spans="2:2" x14ac:dyDescent="0.2">
      <c r="B156" s="35" t="s">
        <v>156</v>
      </c>
    </row>
    <row r="157" spans="2:2" ht="15" x14ac:dyDescent="0.25">
      <c r="B157" s="36" t="s">
        <v>157</v>
      </c>
    </row>
    <row r="158" spans="2:2" x14ac:dyDescent="0.2">
      <c r="B158" s="35" t="s">
        <v>158</v>
      </c>
    </row>
    <row r="159" spans="2:2" ht="15" x14ac:dyDescent="0.25">
      <c r="B159" s="36" t="s">
        <v>159</v>
      </c>
    </row>
    <row r="160" spans="2:2" x14ac:dyDescent="0.2">
      <c r="B160" s="35" t="s">
        <v>160</v>
      </c>
    </row>
    <row r="161" spans="2:2" x14ac:dyDescent="0.2">
      <c r="B161" s="35" t="s">
        <v>161</v>
      </c>
    </row>
    <row r="162" spans="2:2" x14ac:dyDescent="0.2">
      <c r="B162" s="35" t="s">
        <v>162</v>
      </c>
    </row>
    <row r="163" spans="2:2" ht="15" x14ac:dyDescent="0.25">
      <c r="B163" s="36" t="s">
        <v>163</v>
      </c>
    </row>
    <row r="164" spans="2:2" ht="15" x14ac:dyDescent="0.25">
      <c r="B164" s="36" t="s">
        <v>164</v>
      </c>
    </row>
    <row r="165" spans="2:2" x14ac:dyDescent="0.2">
      <c r="B165" s="35" t="s">
        <v>165</v>
      </c>
    </row>
    <row r="166" spans="2:2" ht="15" x14ac:dyDescent="0.25">
      <c r="B166" s="36" t="s">
        <v>166</v>
      </c>
    </row>
    <row r="167" spans="2:2" x14ac:dyDescent="0.2">
      <c r="B167" s="35" t="s">
        <v>167</v>
      </c>
    </row>
    <row r="168" spans="2:2" ht="15" x14ac:dyDescent="0.25">
      <c r="B168" s="36" t="s">
        <v>168</v>
      </c>
    </row>
    <row r="169" spans="2:2" x14ac:dyDescent="0.2">
      <c r="B169" s="35" t="s">
        <v>169</v>
      </c>
    </row>
    <row r="170" spans="2:2" ht="15" x14ac:dyDescent="0.25">
      <c r="B170" s="36" t="s">
        <v>170</v>
      </c>
    </row>
    <row r="171" spans="2:2" x14ac:dyDescent="0.2">
      <c r="B171" s="35" t="s">
        <v>171</v>
      </c>
    </row>
    <row r="172" spans="2:2" ht="15" x14ac:dyDescent="0.25">
      <c r="B172" s="36" t="s">
        <v>172</v>
      </c>
    </row>
    <row r="173" spans="2:2" ht="15" x14ac:dyDescent="0.25">
      <c r="B173" s="36" t="s">
        <v>173</v>
      </c>
    </row>
    <row r="174" spans="2:2" ht="15" x14ac:dyDescent="0.25">
      <c r="B174" s="34" t="s">
        <v>174</v>
      </c>
    </row>
    <row r="175" spans="2:2" x14ac:dyDescent="0.2">
      <c r="B175" s="35" t="s">
        <v>175</v>
      </c>
    </row>
    <row r="176" spans="2:2" x14ac:dyDescent="0.2">
      <c r="B176" s="35" t="s">
        <v>176</v>
      </c>
    </row>
    <row r="177" spans="2:2" x14ac:dyDescent="0.2">
      <c r="B177" s="35" t="s">
        <v>177</v>
      </c>
    </row>
    <row r="178" spans="2:2" x14ac:dyDescent="0.2">
      <c r="B178" s="35" t="s">
        <v>178</v>
      </c>
    </row>
    <row r="179" spans="2:2" x14ac:dyDescent="0.2">
      <c r="B179" s="35" t="s">
        <v>179</v>
      </c>
    </row>
    <row r="180" spans="2:2" x14ac:dyDescent="0.2">
      <c r="B180" s="35" t="s">
        <v>180</v>
      </c>
    </row>
    <row r="181" spans="2:2" x14ac:dyDescent="0.2">
      <c r="B181" s="35" t="s">
        <v>181</v>
      </c>
    </row>
    <row r="182" spans="2:2" x14ac:dyDescent="0.2">
      <c r="B182" s="35" t="s">
        <v>182</v>
      </c>
    </row>
    <row r="183" spans="2:2" x14ac:dyDescent="0.2">
      <c r="B183" s="35" t="s">
        <v>183</v>
      </c>
    </row>
    <row r="184" spans="2:2" x14ac:dyDescent="0.2">
      <c r="B184" s="35" t="s">
        <v>184</v>
      </c>
    </row>
    <row r="185" spans="2:2" x14ac:dyDescent="0.2">
      <c r="B185" s="35" t="s">
        <v>185</v>
      </c>
    </row>
    <row r="186" spans="2:2" x14ac:dyDescent="0.2">
      <c r="B186" s="35" t="s">
        <v>186</v>
      </c>
    </row>
    <row r="187" spans="2:2" x14ac:dyDescent="0.2">
      <c r="B187" s="35" t="s">
        <v>187</v>
      </c>
    </row>
    <row r="188" spans="2:2" x14ac:dyDescent="0.2">
      <c r="B188" s="35" t="s">
        <v>188</v>
      </c>
    </row>
    <row r="189" spans="2:2" ht="15" x14ac:dyDescent="0.25">
      <c r="B189" s="36" t="s">
        <v>189</v>
      </c>
    </row>
    <row r="190" spans="2:2" ht="15" x14ac:dyDescent="0.25">
      <c r="B190" s="34" t="s">
        <v>190</v>
      </c>
    </row>
    <row r="191" spans="2:2" x14ac:dyDescent="0.2">
      <c r="B191" s="35" t="s">
        <v>191</v>
      </c>
    </row>
    <row r="192" spans="2:2" x14ac:dyDescent="0.2">
      <c r="B192" s="35" t="s">
        <v>192</v>
      </c>
    </row>
    <row r="193" spans="2:2" x14ac:dyDescent="0.2">
      <c r="B193" s="35" t="s">
        <v>193</v>
      </c>
    </row>
    <row r="194" spans="2:2" x14ac:dyDescent="0.2">
      <c r="B194" s="35" t="s">
        <v>194</v>
      </c>
    </row>
    <row r="195" spans="2:2" x14ac:dyDescent="0.2">
      <c r="B195" s="35" t="s">
        <v>195</v>
      </c>
    </row>
    <row r="196" spans="2:2" x14ac:dyDescent="0.2">
      <c r="B196" s="35" t="s">
        <v>196</v>
      </c>
    </row>
    <row r="197" spans="2:2" x14ac:dyDescent="0.2">
      <c r="B197" s="35" t="s">
        <v>197</v>
      </c>
    </row>
    <row r="198" spans="2:2" x14ac:dyDescent="0.2">
      <c r="B198" s="35" t="s">
        <v>198</v>
      </c>
    </row>
    <row r="199" spans="2:2" x14ac:dyDescent="0.2">
      <c r="B199" s="35" t="s">
        <v>199</v>
      </c>
    </row>
    <row r="200" spans="2:2" x14ac:dyDescent="0.2">
      <c r="B200" s="35" t="s">
        <v>200</v>
      </c>
    </row>
    <row r="201" spans="2:2" x14ac:dyDescent="0.2">
      <c r="B201" s="35" t="s">
        <v>201</v>
      </c>
    </row>
    <row r="202" spans="2:2" x14ac:dyDescent="0.2">
      <c r="B202" s="35" t="s">
        <v>202</v>
      </c>
    </row>
    <row r="203" spans="2:2" x14ac:dyDescent="0.2">
      <c r="B203" s="35" t="s">
        <v>203</v>
      </c>
    </row>
    <row r="204" spans="2:2" x14ac:dyDescent="0.2">
      <c r="B204" s="35" t="s">
        <v>204</v>
      </c>
    </row>
    <row r="205" spans="2:2" x14ac:dyDescent="0.2">
      <c r="B205" s="35" t="s">
        <v>205</v>
      </c>
    </row>
    <row r="206" spans="2:2" x14ac:dyDescent="0.2">
      <c r="B206" s="35" t="s">
        <v>206</v>
      </c>
    </row>
    <row r="207" spans="2:2" x14ac:dyDescent="0.2">
      <c r="B207" s="35" t="s">
        <v>207</v>
      </c>
    </row>
    <row r="208" spans="2:2" x14ac:dyDescent="0.2">
      <c r="B208" s="35" t="s">
        <v>208</v>
      </c>
    </row>
    <row r="209" spans="2:2" x14ac:dyDescent="0.2">
      <c r="B209" s="35" t="s">
        <v>209</v>
      </c>
    </row>
    <row r="210" spans="2:2" x14ac:dyDescent="0.2">
      <c r="B210" s="35" t="s">
        <v>210</v>
      </c>
    </row>
    <row r="211" spans="2:2" x14ac:dyDescent="0.2">
      <c r="B211" s="35" t="s">
        <v>211</v>
      </c>
    </row>
    <row r="212" spans="2:2" x14ac:dyDescent="0.2">
      <c r="B212" s="35" t="s">
        <v>212</v>
      </c>
    </row>
    <row r="213" spans="2:2" x14ac:dyDescent="0.2">
      <c r="B213" s="35" t="s">
        <v>213</v>
      </c>
    </row>
    <row r="214" spans="2:2" x14ac:dyDescent="0.2">
      <c r="B214" s="35" t="s">
        <v>214</v>
      </c>
    </row>
    <row r="215" spans="2:2" x14ac:dyDescent="0.2">
      <c r="B215" s="35" t="s">
        <v>215</v>
      </c>
    </row>
    <row r="216" spans="2:2" x14ac:dyDescent="0.2">
      <c r="B216" s="35" t="s">
        <v>216</v>
      </c>
    </row>
    <row r="217" spans="2:2" x14ac:dyDescent="0.2">
      <c r="B217" s="35" t="s">
        <v>217</v>
      </c>
    </row>
    <row r="218" spans="2:2" x14ac:dyDescent="0.2">
      <c r="B218" s="35" t="s">
        <v>218</v>
      </c>
    </row>
    <row r="219" spans="2:2" x14ac:dyDescent="0.2">
      <c r="B219" s="35" t="s">
        <v>219</v>
      </c>
    </row>
    <row r="220" spans="2:2" x14ac:dyDescent="0.2">
      <c r="B220" s="35" t="s">
        <v>4</v>
      </c>
    </row>
    <row r="221" spans="2:2" ht="15" x14ac:dyDescent="0.25">
      <c r="B221" s="34" t="s">
        <v>220</v>
      </c>
    </row>
    <row r="222" spans="2:2" x14ac:dyDescent="0.2">
      <c r="B222" s="35" t="s">
        <v>221</v>
      </c>
    </row>
    <row r="223" spans="2:2" ht="15" x14ac:dyDescent="0.25">
      <c r="B223" s="34" t="s">
        <v>222</v>
      </c>
    </row>
    <row r="224" spans="2:2" x14ac:dyDescent="0.2">
      <c r="B224" s="35" t="s">
        <v>223</v>
      </c>
    </row>
    <row r="225" spans="2:2" x14ac:dyDescent="0.2">
      <c r="B225" s="35" t="s">
        <v>224</v>
      </c>
    </row>
    <row r="226" spans="2:2" x14ac:dyDescent="0.2">
      <c r="B226" s="35" t="s">
        <v>225</v>
      </c>
    </row>
    <row r="227" spans="2:2" ht="15" x14ac:dyDescent="0.25">
      <c r="B227" s="34" t="s">
        <v>319</v>
      </c>
    </row>
    <row r="228" spans="2:2" x14ac:dyDescent="0.2">
      <c r="B228" s="39" t="s">
        <v>318</v>
      </c>
    </row>
    <row r="229" spans="2:2" x14ac:dyDescent="0.2">
      <c r="B229" s="39" t="s">
        <v>310</v>
      </c>
    </row>
    <row r="230" spans="2:2" ht="15" x14ac:dyDescent="0.25">
      <c r="B230" s="34" t="s">
        <v>226</v>
      </c>
    </row>
    <row r="231" spans="2:2" x14ac:dyDescent="0.2">
      <c r="B231" s="35" t="s">
        <v>227</v>
      </c>
    </row>
    <row r="232" spans="2:2" ht="15" x14ac:dyDescent="0.25">
      <c r="B232" s="36" t="s">
        <v>228</v>
      </c>
    </row>
    <row r="233" spans="2:2" ht="15" x14ac:dyDescent="0.25">
      <c r="B233" s="34" t="s">
        <v>229</v>
      </c>
    </row>
    <row r="234" spans="2:2" x14ac:dyDescent="0.2">
      <c r="B234" s="35" t="s">
        <v>230</v>
      </c>
    </row>
    <row r="235" spans="2:2" x14ac:dyDescent="0.2">
      <c r="B235" s="35" t="s">
        <v>231</v>
      </c>
    </row>
    <row r="236" spans="2:2" x14ac:dyDescent="0.2">
      <c r="B236" s="35" t="s">
        <v>232</v>
      </c>
    </row>
    <row r="237" spans="2:2" x14ac:dyDescent="0.2">
      <c r="B237" s="35" t="s">
        <v>233</v>
      </c>
    </row>
    <row r="238" spans="2:2" ht="15" x14ac:dyDescent="0.25">
      <c r="B238" s="36" t="s">
        <v>234</v>
      </c>
    </row>
    <row r="239" spans="2:2" ht="15" x14ac:dyDescent="0.25">
      <c r="B239" s="34" t="s">
        <v>235</v>
      </c>
    </row>
    <row r="240" spans="2:2" x14ac:dyDescent="0.2">
      <c r="B240" s="35" t="s">
        <v>236</v>
      </c>
    </row>
    <row r="241" spans="2:2" x14ac:dyDescent="0.2">
      <c r="B241" s="35" t="s">
        <v>237</v>
      </c>
    </row>
    <row r="242" spans="2:2" x14ac:dyDescent="0.2">
      <c r="B242" s="35" t="s">
        <v>238</v>
      </c>
    </row>
    <row r="243" spans="2:2" ht="15" x14ac:dyDescent="0.25">
      <c r="B243" s="34" t="s">
        <v>239</v>
      </c>
    </row>
    <row r="244" spans="2:2" x14ac:dyDescent="0.2">
      <c r="B244" s="35" t="s">
        <v>240</v>
      </c>
    </row>
    <row r="245" spans="2:2" ht="15" x14ac:dyDescent="0.25">
      <c r="B245" s="34" t="s">
        <v>241</v>
      </c>
    </row>
    <row r="246" spans="2:2" x14ac:dyDescent="0.2">
      <c r="B246" s="35" t="s">
        <v>242</v>
      </c>
    </row>
    <row r="247" spans="2:2" ht="15" x14ac:dyDescent="0.25">
      <c r="B247" s="36" t="s">
        <v>243</v>
      </c>
    </row>
    <row r="248" spans="2:2" ht="15" x14ac:dyDescent="0.25">
      <c r="B248" s="34" t="s">
        <v>244</v>
      </c>
    </row>
    <row r="249" spans="2:2" x14ac:dyDescent="0.2">
      <c r="B249" s="35" t="s">
        <v>245</v>
      </c>
    </row>
    <row r="250" spans="2:2" x14ac:dyDescent="0.2">
      <c r="B250" s="35" t="s">
        <v>246</v>
      </c>
    </row>
    <row r="251" spans="2:2" x14ac:dyDescent="0.2">
      <c r="B251" s="35" t="s">
        <v>247</v>
      </c>
    </row>
    <row r="252" spans="2:2" x14ac:dyDescent="0.2">
      <c r="B252" s="35" t="s">
        <v>248</v>
      </c>
    </row>
    <row r="253" spans="2:2" x14ac:dyDescent="0.2">
      <c r="B253" s="35" t="s">
        <v>249</v>
      </c>
    </row>
    <row r="254" spans="2:2" x14ac:dyDescent="0.2">
      <c r="B254" s="35" t="s">
        <v>250</v>
      </c>
    </row>
    <row r="255" spans="2:2" x14ac:dyDescent="0.2">
      <c r="B255" s="35" t="s">
        <v>251</v>
      </c>
    </row>
    <row r="256" spans="2:2" x14ac:dyDescent="0.2">
      <c r="B256" s="35" t="s">
        <v>252</v>
      </c>
    </row>
    <row r="257" spans="2:2" x14ac:dyDescent="0.2">
      <c r="B257" s="35" t="s">
        <v>253</v>
      </c>
    </row>
    <row r="258" spans="2:2" x14ac:dyDescent="0.2">
      <c r="B258" s="35" t="s">
        <v>254</v>
      </c>
    </row>
    <row r="259" spans="2:2" x14ac:dyDescent="0.2">
      <c r="B259" s="35" t="s">
        <v>255</v>
      </c>
    </row>
    <row r="260" spans="2:2" x14ac:dyDescent="0.2">
      <c r="B260" s="35" t="s">
        <v>256</v>
      </c>
    </row>
    <row r="261" spans="2:2" ht="15" x14ac:dyDescent="0.25">
      <c r="B261" s="36" t="s">
        <v>257</v>
      </c>
    </row>
    <row r="262" spans="2:2" ht="15" x14ac:dyDescent="0.25">
      <c r="B262" s="34" t="s">
        <v>258</v>
      </c>
    </row>
    <row r="263" spans="2:2" x14ac:dyDescent="0.2">
      <c r="B263" s="35" t="s">
        <v>259</v>
      </c>
    </row>
    <row r="264" spans="2:2" ht="15" x14ac:dyDescent="0.25">
      <c r="B264" s="36" t="s">
        <v>260</v>
      </c>
    </row>
    <row r="265" spans="2:2" ht="15" x14ac:dyDescent="0.25">
      <c r="B265" s="36" t="s">
        <v>261</v>
      </c>
    </row>
    <row r="266" spans="2:2" ht="15" x14ac:dyDescent="0.25">
      <c r="B266" s="34" t="s">
        <v>262</v>
      </c>
    </row>
    <row r="267" spans="2:2" x14ac:dyDescent="0.2">
      <c r="B267" s="35" t="s">
        <v>6</v>
      </c>
    </row>
    <row r="268" spans="2:2" x14ac:dyDescent="0.2">
      <c r="B268" s="35" t="s">
        <v>263</v>
      </c>
    </row>
    <row r="269" spans="2:2" x14ac:dyDescent="0.2">
      <c r="B269" s="35" t="s">
        <v>264</v>
      </c>
    </row>
    <row r="270" spans="2:2" ht="15" x14ac:dyDescent="0.25">
      <c r="B270" s="36" t="s">
        <v>265</v>
      </c>
    </row>
    <row r="271" spans="2:2" ht="15" x14ac:dyDescent="0.25">
      <c r="B271" s="34" t="s">
        <v>266</v>
      </c>
    </row>
    <row r="272" spans="2:2" x14ac:dyDescent="0.2">
      <c r="B272" s="35" t="s">
        <v>267</v>
      </c>
    </row>
    <row r="273" spans="2:2" x14ac:dyDescent="0.2">
      <c r="B273" s="35" t="s">
        <v>268</v>
      </c>
    </row>
    <row r="274" spans="2:2" x14ac:dyDescent="0.2">
      <c r="B274" s="35" t="s">
        <v>269</v>
      </c>
    </row>
    <row r="275" spans="2:2" x14ac:dyDescent="0.2">
      <c r="B275" s="35" t="s">
        <v>270</v>
      </c>
    </row>
    <row r="276" spans="2:2" x14ac:dyDescent="0.2">
      <c r="B276" s="35" t="s">
        <v>271</v>
      </c>
    </row>
    <row r="277" spans="2:2" x14ac:dyDescent="0.2">
      <c r="B277" s="35" t="s">
        <v>272</v>
      </c>
    </row>
    <row r="278" spans="2:2" ht="15" x14ac:dyDescent="0.25">
      <c r="B278" s="34" t="s">
        <v>273</v>
      </c>
    </row>
    <row r="279" spans="2:2" x14ac:dyDescent="0.2">
      <c r="B279" s="35" t="s">
        <v>274</v>
      </c>
    </row>
    <row r="280" spans="2:2" ht="15" x14ac:dyDescent="0.25">
      <c r="B280" s="34" t="s">
        <v>275</v>
      </c>
    </row>
    <row r="281" spans="2:2" x14ac:dyDescent="0.2">
      <c r="B281" s="35" t="s">
        <v>276</v>
      </c>
    </row>
    <row r="282" spans="2:2" ht="15" x14ac:dyDescent="0.25">
      <c r="B282" s="36" t="s">
        <v>277</v>
      </c>
    </row>
    <row r="283" spans="2:2" x14ac:dyDescent="0.2">
      <c r="B283" s="35" t="s">
        <v>278</v>
      </c>
    </row>
    <row r="284" spans="2:2" x14ac:dyDescent="0.2">
      <c r="B284" s="35" t="s">
        <v>279</v>
      </c>
    </row>
    <row r="285" spans="2:2" x14ac:dyDescent="0.2">
      <c r="B285" s="35" t="s">
        <v>280</v>
      </c>
    </row>
    <row r="286" spans="2:2" x14ac:dyDescent="0.2">
      <c r="B286" s="35" t="s">
        <v>281</v>
      </c>
    </row>
    <row r="287" spans="2:2" x14ac:dyDescent="0.2">
      <c r="B287" s="35" t="s">
        <v>282</v>
      </c>
    </row>
    <row r="288" spans="2:2" x14ac:dyDescent="0.2">
      <c r="B288" s="35" t="s">
        <v>283</v>
      </c>
    </row>
    <row r="289" spans="2:2" x14ac:dyDescent="0.2">
      <c r="B289" s="35" t="s">
        <v>284</v>
      </c>
    </row>
    <row r="290" spans="2:2" x14ac:dyDescent="0.2">
      <c r="B290" s="35" t="s">
        <v>285</v>
      </c>
    </row>
    <row r="291" spans="2:2" x14ac:dyDescent="0.2">
      <c r="B291" s="35" t="s">
        <v>286</v>
      </c>
    </row>
    <row r="292" spans="2:2" x14ac:dyDescent="0.2">
      <c r="B292" s="35" t="s">
        <v>287</v>
      </c>
    </row>
    <row r="293" spans="2:2" x14ac:dyDescent="0.2">
      <c r="B293" s="35" t="s">
        <v>288</v>
      </c>
    </row>
    <row r="294" spans="2:2" x14ac:dyDescent="0.2">
      <c r="B294" s="35" t="s">
        <v>289</v>
      </c>
    </row>
    <row r="295" spans="2:2" x14ac:dyDescent="0.2">
      <c r="B295" s="35" t="s">
        <v>290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DEPRECIACIÓN</vt:lpstr>
      <vt:lpstr>DETERIORO CXC</vt:lpstr>
      <vt:lpstr>PDC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2015-06-05T18:19:34Z</dcterms:created>
  <dcterms:modified xsi:type="dcterms:W3CDTF">2022-05-23T15:15:26Z</dcterms:modified>
</cp:coreProperties>
</file>